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472" firstSheet="3" activeTab="10"/>
  </bookViews>
  <sheets>
    <sheet name="Содержание" sheetId="1" r:id="rId1"/>
    <sheet name="Геомембрана" sheetId="2" r:id="rId2"/>
    <sheet name="Листы ПНД_ПВД" sheetId="3" r:id="rId3"/>
    <sheet name="Бентонитовые маты" sheetId="4" r:id="rId4"/>
    <sheet name="Геотекстиль" sheetId="5" r:id="rId5"/>
    <sheet name="Геосетка" sheetId="6" r:id="rId6"/>
    <sheet name="Георешетка" sheetId="7" r:id="rId7"/>
    <sheet name="Анкера" sheetId="8" r:id="rId8"/>
    <sheet name="Биоматы" sheetId="9" r:id="rId9"/>
    <sheet name="Геоматы" sheetId="10" r:id="rId10"/>
    <sheet name="Габионы" sheetId="11" r:id="rId11"/>
  </sheets>
  <externalReferences>
    <externalReference r:id="rId14"/>
    <externalReference r:id="rId15"/>
    <externalReference r:id="rId16"/>
  </externalReferences>
  <definedNames>
    <definedName name="_xlnm.Print_Area" localSheetId="7">'Анкера'!$A$1:$G$49</definedName>
    <definedName name="_xlnm.Print_Area" localSheetId="3">'Бентонитовые маты'!$A$1:$D$24</definedName>
    <definedName name="_xlnm.Print_Area" localSheetId="8">'Биоматы'!$A$1:$G$14</definedName>
    <definedName name="_xlnm.Print_Area" localSheetId="10">'Габионы'!$A$1:$I$88</definedName>
    <definedName name="_xlnm.Print_Area" localSheetId="9">'Геоматы'!$A$1:$H$12</definedName>
    <definedName name="_xlnm.Print_Area" localSheetId="1">'Геомембрана'!$A$1:$H$25</definedName>
    <definedName name="_xlnm.Print_Area" localSheetId="6">'Георешетка'!$A$1:$G$59</definedName>
    <definedName name="_xlnm.Print_Area" localSheetId="5">'Геосетка'!$A$1:$I$33</definedName>
    <definedName name="_xlnm.Print_Area" localSheetId="2">'Листы ПНД_ПВД'!$A$1:$F$32</definedName>
    <definedName name="_xlnm.Print_Area" localSheetId="0">'Содержание'!$A$1:$K$27</definedName>
  </definedNames>
  <calcPr fullCalcOnLoad="1"/>
</workbook>
</file>

<file path=xl/sharedStrings.xml><?xml version="1.0" encoding="utf-8"?>
<sst xmlns="http://schemas.openxmlformats.org/spreadsheetml/2006/main" count="745" uniqueCount="372">
  <si>
    <t>В данном базовом прайс-листе приведена стоимость на основные позиции продукции. Окончательная стоимость заказа рассчитывается после составления счета или сметы. Цены на товары приведены без учета скидок, акций и специальных предложений. Итоговую стоимость уточняйте у вашего личного менеджера.</t>
  </si>
  <si>
    <t>Содержание</t>
  </si>
  <si>
    <t>Геомембрана</t>
  </si>
  <si>
    <t>Листы ПНД/ПВД</t>
  </si>
  <si>
    <t>Бентонитовые маты</t>
  </si>
  <si>
    <t>Геотекстиль</t>
  </si>
  <si>
    <t xml:space="preserve">Геосетка </t>
  </si>
  <si>
    <t>Георешетка</t>
  </si>
  <si>
    <t>Анкера</t>
  </si>
  <si>
    <t>Биоматы</t>
  </si>
  <si>
    <t>Геоматы</t>
  </si>
  <si>
    <t>Габионы</t>
  </si>
  <si>
    <t>Акции месяца</t>
  </si>
  <si>
    <t>Геомембрана ПВД/ПНД</t>
  </si>
  <si>
    <t>&gt;&gt; смотреть все товары &lt;&lt;</t>
  </si>
  <si>
    <t>Типоразмеры</t>
  </si>
  <si>
    <t>Цена, руб/м2 с НДС
(розница, до 500 тыс. руб.)</t>
  </si>
  <si>
    <t>Цена, руб/м2 с НДС (опт, свыше 500 тыс. руб.)</t>
  </si>
  <si>
    <t>Устойчивость к температуре</t>
  </si>
  <si>
    <t>Предельная прочность при разрыве(МПа/м)</t>
  </si>
  <si>
    <t>Относительное удлинение (%)</t>
  </si>
  <si>
    <t>Сопротивление проколу(Н)</t>
  </si>
  <si>
    <t>Premium</t>
  </si>
  <si>
    <t>Ширина 5м, намотка 50 м.п.</t>
  </si>
  <si>
    <t>Ширина 5м, намотка 40 м.п.</t>
  </si>
  <si>
    <t>Ширина 5м, намотка 30 м.п.</t>
  </si>
  <si>
    <t>Standart</t>
  </si>
  <si>
    <t>Econom</t>
  </si>
  <si>
    <t>Ширина только 1,5 м, намотка 50 м.п.</t>
  </si>
  <si>
    <t>16/14</t>
  </si>
  <si>
    <t>Листы ПНД/HDPE (полиэтилен высокой   плотности, низкого давления), черные</t>
  </si>
  <si>
    <t>Цена, руб/лист с НДС
(розница, до 500 тыс. руб.)</t>
  </si>
  <si>
    <t>Цена, руб/лист  с НДС (опт, свыше 500 тыс. руб.)</t>
  </si>
  <si>
    <t>Вес(кг) листа, размер листа 1,5*3</t>
  </si>
  <si>
    <t>Цвет</t>
  </si>
  <si>
    <t>размер листа 1,5м*3м, плотность от 4мм до 14мм, по негабариту, каждая заявка обрабатывается по запросу (под заказ от 500кг), цвет - черный</t>
  </si>
  <si>
    <t>белый, зеленый, синий
др. цвета по запросу</t>
  </si>
  <si>
    <t>черный</t>
  </si>
  <si>
    <t>Листы ПНД/HDPE (полиэтилен высокой   плотности, низкого давления) черные</t>
  </si>
  <si>
    <t>Цена, руб/лист с НДС (опт, свыше 500 тыс. руб.)</t>
  </si>
  <si>
    <t>Пруток ПНД</t>
  </si>
  <si>
    <t>Цена, руб/кг с НДС
(розница, до 500 тыс. руб.)</t>
  </si>
  <si>
    <t>Цена, руб/кг с НДС (опт, свыше 500 тыс. руб.)</t>
  </si>
  <si>
    <t>Примечание</t>
  </si>
  <si>
    <t xml:space="preserve">Пруток ПНД (черный) </t>
  </si>
  <si>
    <t>4 мм диаметр, в кг</t>
  </si>
  <si>
    <t>мин. партия 5 кг</t>
  </si>
  <si>
    <t>Пруток ПНД (цветной, под заказ)</t>
  </si>
  <si>
    <t>по запросу</t>
  </si>
  <si>
    <t>цветной</t>
  </si>
  <si>
    <t>мин. партия от 20 кг</t>
  </si>
  <si>
    <t>Размер
 рулона</t>
  </si>
  <si>
    <t>5,0х40</t>
  </si>
  <si>
    <t>1,15х5</t>
  </si>
  <si>
    <t>Технология</t>
  </si>
  <si>
    <t>Состав</t>
  </si>
  <si>
    <t>Ширина, м</t>
  </si>
  <si>
    <t>Разрывные нагрузки, кН/м (по длине/по ширине)</t>
  </si>
  <si>
    <t>Намотка, м</t>
  </si>
  <si>
    <t>м2 в рулоне</t>
  </si>
  <si>
    <t>Нетканый геотекстиль</t>
  </si>
  <si>
    <t>иглопробивной</t>
  </si>
  <si>
    <t>ПЭ</t>
  </si>
  <si>
    <t>4,4/4,4</t>
  </si>
  <si>
    <t>6,0/6,0</t>
  </si>
  <si>
    <t>6,6/6,6</t>
  </si>
  <si>
    <t>8,8/8,8</t>
  </si>
  <si>
    <t>11,8/11,8</t>
  </si>
  <si>
    <t>13/13</t>
  </si>
  <si>
    <t>14/14</t>
  </si>
  <si>
    <t>16/16</t>
  </si>
  <si>
    <t>18/18</t>
  </si>
  <si>
    <t>20/20</t>
  </si>
  <si>
    <t>термоскрепленный</t>
  </si>
  <si>
    <t>ПП</t>
  </si>
  <si>
    <t>8,8/7,0</t>
  </si>
  <si>
    <t>10,8/9,0</t>
  </si>
  <si>
    <t>14,0/11,0</t>
  </si>
  <si>
    <t>16,2/13,0</t>
  </si>
  <si>
    <t>18,4,0/14,8</t>
  </si>
  <si>
    <t>20,6/16,8</t>
  </si>
  <si>
    <t>21,6/18,4</t>
  </si>
  <si>
    <t>23,0/19,8</t>
  </si>
  <si>
    <t>24,8/21,0</t>
  </si>
  <si>
    <t>Тканый геотекстиль</t>
  </si>
  <si>
    <t>тканый</t>
  </si>
  <si>
    <t>22/22</t>
  </si>
  <si>
    <t>27/27</t>
  </si>
  <si>
    <t>38/38</t>
  </si>
  <si>
    <t>80/80</t>
  </si>
  <si>
    <t>100/50</t>
  </si>
  <si>
    <t>100/100</t>
  </si>
  <si>
    <t>150/50</t>
  </si>
  <si>
    <t>200/50</t>
  </si>
  <si>
    <t>200/100</t>
  </si>
  <si>
    <t>300/100</t>
  </si>
  <si>
    <t>400/50</t>
  </si>
  <si>
    <t>600/50</t>
  </si>
  <si>
    <t>600/100</t>
  </si>
  <si>
    <t xml:space="preserve">Размер упаковки </t>
  </si>
  <si>
    <t>Рубленный геотекстиль</t>
  </si>
  <si>
    <t>до 5 тонн</t>
  </si>
  <si>
    <t>прессованные кипы - 50-60 кг/биг бэг (мешок) - около 150-190 кг</t>
  </si>
  <si>
    <t>более 5 тонн</t>
  </si>
  <si>
    <t>Геосетка</t>
  </si>
  <si>
    <t>Размер ячейки, мм</t>
  </si>
  <si>
    <t>Разрывная нагрузка, кН/м, основа/уток</t>
  </si>
  <si>
    <t>Ширина рулона, м</t>
  </si>
  <si>
    <t>Геосетка стеклянная для армирования асфальта</t>
  </si>
  <si>
    <t>стекловолокно</t>
  </si>
  <si>
    <t>25х25</t>
  </si>
  <si>
    <t>50/50</t>
  </si>
  <si>
    <t>4</t>
  </si>
  <si>
    <t>40х40</t>
  </si>
  <si>
    <t>Геосетка полиэфирная для армирования асфальта</t>
  </si>
  <si>
    <t>полиэфир</t>
  </si>
  <si>
    <t>20x20</t>
  </si>
  <si>
    <t>40x40</t>
  </si>
  <si>
    <t>40/40</t>
  </si>
  <si>
    <t>50x50</t>
  </si>
  <si>
    <t>30/30</t>
  </si>
  <si>
    <t>30x30</t>
  </si>
  <si>
    <t>25x25</t>
  </si>
  <si>
    <t>Геосетка полипропиленовая для грунта</t>
  </si>
  <si>
    <t>полипропилен</t>
  </si>
  <si>
    <t>35х35</t>
  </si>
  <si>
    <t>Георешетка полимерная</t>
  </si>
  <si>
    <t>Толщина ребра, мм</t>
  </si>
  <si>
    <t>Высота ребра модуля, мм</t>
  </si>
  <si>
    <t>Площадь модуля, м2</t>
  </si>
  <si>
    <t>170*170</t>
  </si>
  <si>
    <t>200*200</t>
  </si>
  <si>
    <t>320*320</t>
  </si>
  <si>
    <t>400*400</t>
  </si>
  <si>
    <t>Анкер стальной</t>
  </si>
  <si>
    <t>Анкер</t>
  </si>
  <si>
    <t>Вес, шт/кг.</t>
  </si>
  <si>
    <t>Диаметр</t>
  </si>
  <si>
    <t>Длина, H</t>
  </si>
  <si>
    <t>П-образный</t>
  </si>
  <si>
    <t>Анкер П 4*200</t>
  </si>
  <si>
    <t>Анкер П 4*300</t>
  </si>
  <si>
    <t>Анкер П 4*400</t>
  </si>
  <si>
    <t>Анкер П 6*200</t>
  </si>
  <si>
    <t>Анкер П 6*400</t>
  </si>
  <si>
    <t>Анкер П 6*600</t>
  </si>
  <si>
    <t>Анкер П 8*200</t>
  </si>
  <si>
    <t>Анкер П 8*400</t>
  </si>
  <si>
    <t>Анкер П 8*600</t>
  </si>
  <si>
    <t>Анкер П 10*200</t>
  </si>
  <si>
    <t>Анкер П 10*400</t>
  </si>
  <si>
    <t>Анкер П 10*600</t>
  </si>
  <si>
    <t>Анкер П 12*200</t>
  </si>
  <si>
    <t>Анкер П 12*400</t>
  </si>
  <si>
    <t>Анкер П 12*600</t>
  </si>
  <si>
    <t>Г-образный</t>
  </si>
  <si>
    <t>Анкер Г 6*500</t>
  </si>
  <si>
    <t>Анкер Г 6*600</t>
  </si>
  <si>
    <t>Анкер Г 6*700</t>
  </si>
  <si>
    <t>Анкер Г 6*800</t>
  </si>
  <si>
    <t>Анкер Г 6*900</t>
  </si>
  <si>
    <t>Анкер Г 6*1000</t>
  </si>
  <si>
    <t>Анкер Г 8*500</t>
  </si>
  <si>
    <t>Анкер Г 8*600</t>
  </si>
  <si>
    <t>Анкер Г 8*700</t>
  </si>
  <si>
    <t>Анкер Г 8*800</t>
  </si>
  <si>
    <t>Анкер Г 8*900</t>
  </si>
  <si>
    <t>Анкер Г 8*1000</t>
  </si>
  <si>
    <t>Анкер Г 10*600</t>
  </si>
  <si>
    <t>Анкер Г 10*700</t>
  </si>
  <si>
    <t>Анкер Г 10*800</t>
  </si>
  <si>
    <t>Анкер Г 10*900</t>
  </si>
  <si>
    <t>Анкер Г 10*1000</t>
  </si>
  <si>
    <t>Анкер Г 12*600</t>
  </si>
  <si>
    <t>Анкер Г 12*700</t>
  </si>
  <si>
    <t>Анкер Г 12*800</t>
  </si>
  <si>
    <t>Анкер Г 12*900</t>
  </si>
  <si>
    <t>Анкер Г 12*1000</t>
  </si>
  <si>
    <t>Индекс климатического
района в соответствии
со СНиП 2.01.01-02</t>
  </si>
  <si>
    <t>Толщина, мм</t>
  </si>
  <si>
    <t xml:space="preserve">Поверхностная
плотность, г/м2
</t>
  </si>
  <si>
    <t>Ширина,м./ Длина м.п./ Площадь м2</t>
  </si>
  <si>
    <t>Цена, руб/м.п. с НДС
(розница, до 500 тыс. руб.)</t>
  </si>
  <si>
    <t>Цена, руб/м.п. с НДС (опт, свыше 500 тыс. руб.)</t>
  </si>
  <si>
    <t>III</t>
  </si>
  <si>
    <t>4-5</t>
  </si>
  <si>
    <t>560±50</t>
  </si>
  <si>
    <t>1,6/25/40</t>
  </si>
  <si>
    <t>IV</t>
  </si>
  <si>
    <t>5-6</t>
  </si>
  <si>
    <t>580±50</t>
  </si>
  <si>
    <t>II</t>
  </si>
  <si>
    <t>600±50</t>
  </si>
  <si>
    <t>I</t>
  </si>
  <si>
    <t>6-7</t>
  </si>
  <si>
    <t>630±50</t>
  </si>
  <si>
    <t>Пов. Плотность, г/м2</t>
  </si>
  <si>
    <t>Ширина, м/Длина, м</t>
  </si>
  <si>
    <t>ПОЛИПРОПИЛЕНОВЫЙ</t>
  </si>
  <si>
    <t>3/50</t>
  </si>
  <si>
    <t>Диаметр
проволоки, мм</t>
  </si>
  <si>
    <t>Тип
покрытия</t>
  </si>
  <si>
    <t>Размер
ячейки, см</t>
  </si>
  <si>
    <t>вес 1 габиона</t>
  </si>
  <si>
    <t>Объем 1 габиона</t>
  </si>
  <si>
    <t>Норма загрузки  в фуру, шт.</t>
  </si>
  <si>
    <t>Цена, руб/шт. с НДС
(розница, до 500 тыс. руб.)</t>
  </si>
  <si>
    <t>Цена, руб/шт. с НДС (опт, свыше 500 тыс. руб.)</t>
  </si>
  <si>
    <t>Коробчатого типа</t>
  </si>
  <si>
    <t>1 х 0,5 х 0,5</t>
  </si>
  <si>
    <t>ОЦ 03</t>
  </si>
  <si>
    <t>8*10</t>
  </si>
  <si>
    <t>2 х 0,5 х 0,5</t>
  </si>
  <si>
    <t>1 х 1 х 0,5</t>
  </si>
  <si>
    <t>1,5 х 1 х 0,5</t>
  </si>
  <si>
    <t>2,7/3,7</t>
  </si>
  <si>
    <t>ОЦ 03 + Полимер</t>
  </si>
  <si>
    <t>1,5 х 1 х 1</t>
  </si>
  <si>
    <t>Матрацно-тюфячного типа</t>
  </si>
  <si>
    <t xml:space="preserve"> ОЦ 03</t>
  </si>
  <si>
    <t>С армирующей панелью</t>
  </si>
  <si>
    <r>
      <rPr>
        <b/>
        <sz val="10"/>
        <color indexed="60"/>
        <rFont val="Georgia"/>
        <family val="1"/>
      </rPr>
      <t xml:space="preserve"> </t>
    </r>
    <r>
      <rPr>
        <b/>
        <sz val="10"/>
        <rFont val="Georgia"/>
        <family val="1"/>
      </rPr>
      <t>1 х 1 х 1</t>
    </r>
  </si>
  <si>
    <t xml:space="preserve">Прайс-лист на продукцию марки «Геоплант» от </t>
  </si>
  <si>
    <t>Геомембрана «Геоплант» ПНД полиэтилен высокой   плотности, низкого давления</t>
  </si>
  <si>
    <t>Хит!     Геомембрана «Геоплант» ПНД 1</t>
  </si>
  <si>
    <t>Геомембрана «Геоплант» ПНД 1,5</t>
  </si>
  <si>
    <t>Геомембрана «Геоплант» ПНД 2</t>
  </si>
  <si>
    <t>Геомембрана «Геоплант» ПНД 2,5</t>
  </si>
  <si>
    <t>Геомембрана «Геоплант» ПНД 1</t>
  </si>
  <si>
    <t>Хит!   Геомембрана «Геоплант» ПНД  1,5</t>
  </si>
  <si>
    <t>Лист ПНД "Геоплант" 1</t>
  </si>
  <si>
    <t>Лист ПНД "Геоплант" 4</t>
  </si>
  <si>
    <t>Хит! Лист ПНД "Геоплант" 6</t>
  </si>
  <si>
    <t>Лист ПНД "Геоплант" 8</t>
  </si>
  <si>
    <t>Лист ПНД "Геоплант" 10</t>
  </si>
  <si>
    <t>Лист ПНД "Геоплант" 6</t>
  </si>
  <si>
    <t>Геотекстиль нетканый «Геоплант»</t>
  </si>
  <si>
    <t xml:space="preserve">Геотекстиль «Геоплант»  150 </t>
  </si>
  <si>
    <t xml:space="preserve">ХИТ! Геотекстиль «Геоплант»  200 </t>
  </si>
  <si>
    <t xml:space="preserve">Геотекстиль «Геоплант»  250 </t>
  </si>
  <si>
    <t xml:space="preserve">Геотекстиль «Геоплант»  300 </t>
  </si>
  <si>
    <t xml:space="preserve">Геотекстиль «Геоплант»  350 </t>
  </si>
  <si>
    <t xml:space="preserve">Геотекстиль «Геоплант»  400 </t>
  </si>
  <si>
    <t xml:space="preserve">Геотекстиль «Геоплант»  450 </t>
  </si>
  <si>
    <t xml:space="preserve">Геотекстиль «Геоплант»  500 </t>
  </si>
  <si>
    <t xml:space="preserve">Геотекстиль «Геоплант»  550 </t>
  </si>
  <si>
    <t xml:space="preserve">Геотекстиль  «Геоплант»  600 </t>
  </si>
  <si>
    <t xml:space="preserve">Геотекстиль нетканый «Геоплант» термо </t>
  </si>
  <si>
    <t xml:space="preserve">Геотекстиль «Геоплант»  200 </t>
  </si>
  <si>
    <t>Геотекстиль тканый «Геоплант»</t>
  </si>
  <si>
    <t>Геотекстиль «Геоплант» 130</t>
  </si>
  <si>
    <t>Геотекстиль «Геоплант» 150</t>
  </si>
  <si>
    <t>Геотекстиль «Геоплант» 200</t>
  </si>
  <si>
    <t>Геотекстиль «Геоплант» 80/80</t>
  </si>
  <si>
    <t>Геотекстиль «Геоплант» 100/50</t>
  </si>
  <si>
    <t>Геотекстиль «Геоплант» 100/100</t>
  </si>
  <si>
    <t>Геотекстиль «Геоплант» 150/50</t>
  </si>
  <si>
    <t>Геотекстиль «Геоплант» 200/50</t>
  </si>
  <si>
    <t>Геотекстиль «Геоплант» 200/100</t>
  </si>
  <si>
    <t>Геотекстиль «Геоплант» 300/100</t>
  </si>
  <si>
    <t>Геотекстиль «Геоплант» 400/50</t>
  </si>
  <si>
    <t>Геотекстиль «Геоплант» 600/50</t>
  </si>
  <si>
    <t>Геотекстиль «Геоплант» 600/100</t>
  </si>
  <si>
    <t xml:space="preserve">Рубленный текстиль "Геоплант" </t>
  </si>
  <si>
    <t>"Геоплант" коричневый без фибры</t>
  </si>
  <si>
    <t xml:space="preserve">"Геоплант" коричневый без фибры , с фиброй 10 % </t>
  </si>
  <si>
    <t xml:space="preserve">"Геоплант" светлый без фибры </t>
  </si>
  <si>
    <t>"Геоплант"светлый 5% фибры</t>
  </si>
  <si>
    <t>"Геоплант"светлый 10% фибры</t>
  </si>
  <si>
    <t>"Геоплант"светлый 20% фибры</t>
  </si>
  <si>
    <t>"Геоплант" светлый 30% фибры</t>
  </si>
  <si>
    <t>Геосетка "Геоплант"</t>
  </si>
  <si>
    <t>Хит! Геосетка "Геоплант" ССНП 50/50</t>
  </si>
  <si>
    <t xml:space="preserve"> Геосетка "Геоплант" ССНП 100/100</t>
  </si>
  <si>
    <t>Геосетка "Геоплант" ССНП 50/50</t>
  </si>
  <si>
    <t>Геосетка "Геоплант" 50/50-20</t>
  </si>
  <si>
    <t>Геосетка "Геоплант" 40/40-40</t>
  </si>
  <si>
    <t>Геосетка "Геоплант" 30/30-50</t>
  </si>
  <si>
    <t>Геосетка "Геоплант" 50/50-40</t>
  </si>
  <si>
    <t>Геосетка "Геоплант" 50/50-30</t>
  </si>
  <si>
    <t>Геосетка "Геоплант" 50/50-25</t>
  </si>
  <si>
    <t>Геосетка "Геоплант" 50/50-40 с подложкой</t>
  </si>
  <si>
    <t>Геосетка "Геоплант" 100/100-40</t>
  </si>
  <si>
    <t>Геосетка "Геоплант" 100/100-25</t>
  </si>
  <si>
    <t>Геосетка "Геоплант" 100/100-50</t>
  </si>
  <si>
    <t>Геосетка «Геоплант»</t>
  </si>
  <si>
    <t>Геосетка «Геоплант» СД -20</t>
  </si>
  <si>
    <t>Геосетка «Геоплант» СД -30</t>
  </si>
  <si>
    <t>Геосетка  «Геоплант» СД -40</t>
  </si>
  <si>
    <t>Георешетка "Геоплант"</t>
  </si>
  <si>
    <t>Георешетка "Геоплант" 50/170*170</t>
  </si>
  <si>
    <t>Георешетка "Геоплант" 75/170*170</t>
  </si>
  <si>
    <t>Георешетка "Геоплант" 100/170*170</t>
  </si>
  <si>
    <t>Георешетка "Геоплант" 150/170*170</t>
  </si>
  <si>
    <t>Георешетка "Геоплант" 200/170*170</t>
  </si>
  <si>
    <t>Хит!  Георешетка "Геоплант" 200/200*200</t>
  </si>
  <si>
    <t>Георешетка "Геоплант" 150/200*200</t>
  </si>
  <si>
    <t>Георешетка "Геоплант" 100/200*200</t>
  </si>
  <si>
    <t>Георешетка "Геоплант" 75/200*200</t>
  </si>
  <si>
    <t>Георешетка "Геоплант" 50/200*200</t>
  </si>
  <si>
    <t>Георешетка "Геоплант" 200/320*320</t>
  </si>
  <si>
    <t>Георешетка "Геоплант" 150/320*320</t>
  </si>
  <si>
    <t>Георешетка "Геоплант" 100/320*320</t>
  </si>
  <si>
    <t>Георешетка "Геоплант" 75/320*320</t>
  </si>
  <si>
    <t>Георешетка "Геоплант" 50/320*320</t>
  </si>
  <si>
    <t>Георешетка "Геоплант" 200/400*400</t>
  </si>
  <si>
    <t>Георешетка "Геоплант" 150/400*400</t>
  </si>
  <si>
    <t>Георешетка "Геоплант" 100/400*400</t>
  </si>
  <si>
    <t>Георешетка "Геоплант" 75/400*400</t>
  </si>
  <si>
    <t>Георешетка "Геоплант" 50/400*400</t>
  </si>
  <si>
    <t>Георешетка "Геоплант" 200/200*200</t>
  </si>
  <si>
    <t>Биомат "Геоплант"</t>
  </si>
  <si>
    <t>Биомат "Геоплант" БТ-CO /60</t>
  </si>
  <si>
    <t>Хит! Биомат "Геоплант" БТ-CO /80</t>
  </si>
  <si>
    <t>Биомат "Геоплант" БТ-CO /100</t>
  </si>
  <si>
    <t>Биомат "Геоплант" БТ-CO /130</t>
  </si>
  <si>
    <t>Мат трехмерный "Геоплант"</t>
  </si>
  <si>
    <t xml:space="preserve">Геомат трехмерный "Геоплант МТ 15-350 (300) </t>
  </si>
  <si>
    <t>Геомат трехмерный "Геоплант МТ 15-550 (300)</t>
  </si>
  <si>
    <t xml:space="preserve">Геомат трехмерный "Геоплант МТД 1-15 (300) </t>
  </si>
  <si>
    <t>Габионы "Геоплант"</t>
  </si>
  <si>
    <t>Габионы "Геоплант" 2 х 1 х 0,5</t>
  </si>
  <si>
    <t>Габионы "Геоплант" 2 х 1 х 1</t>
  </si>
  <si>
    <t>Габионы "Геоплант" 3 х 1 х 0,5</t>
  </si>
  <si>
    <t>Габионы "Геоплант" 3 х 1 х 1</t>
  </si>
  <si>
    <t>Хит!Габионы "Геоплант" 4 х 1 х 0,5</t>
  </si>
  <si>
    <t>Габионы "Геоплант" 4 х 1 х 1</t>
  </si>
  <si>
    <t>Габионы "Геоплант" 3 х 1,5 х 0,17</t>
  </si>
  <si>
    <t>Габионы "Геоплант" 3 х 1,5 х 0,23</t>
  </si>
  <si>
    <t>Габионы "Геоплант" 3 х 1,5 х 0,3</t>
  </si>
  <si>
    <t>Габионы "Геоплант" 3 х 1,5 х 0,5</t>
  </si>
  <si>
    <t>Габионы "Геоплант" 2 х 1 х  0,17</t>
  </si>
  <si>
    <t>Габионы "Геоплант" 2 х 1 х 0,23</t>
  </si>
  <si>
    <t>Габионы "Геоплант" 2 х 1 х 0,3</t>
  </si>
  <si>
    <t>Габионы "Геоплант" 3 х 2 х 0,17</t>
  </si>
  <si>
    <t>Габионы "Геоплант" 3 х 2 х 0,23</t>
  </si>
  <si>
    <t>Габионы "Геоплант" 3 х 2 х 0,3</t>
  </si>
  <si>
    <t>Габионы "Геоплант" 3 х 2 х 0,5</t>
  </si>
  <si>
    <t>Габионы "Геоплант" 4 х 2 х 0,17</t>
  </si>
  <si>
    <t>Габионы "Геоплант" 4 х 2 х 0,23</t>
  </si>
  <si>
    <t>Габионы "Геоплант" 4 х 2 х 0,3</t>
  </si>
  <si>
    <t>Габионы "Геоплант"  4 х 2 х 0,5</t>
  </si>
  <si>
    <t>Габионы "Геоплант"  5 х 2 х 0,17</t>
  </si>
  <si>
    <t>Габионы "Геоплант" 5 х 2 х 0,23</t>
  </si>
  <si>
    <t>Габионы "Геоплант" 5 х 2 х 0,3</t>
  </si>
  <si>
    <t>Габионы "Геоплант" 5 х 2 х 0,5</t>
  </si>
  <si>
    <t>Габионы "Геоплант" 6 х 2 х 0,17</t>
  </si>
  <si>
    <t>Габионы "Геоплант" 6 х 2 х 0,23</t>
  </si>
  <si>
    <t>Габионы "Геоплант" 6 х 2 х 0,3</t>
  </si>
  <si>
    <t>Габионы "Геоплант"  6 х 2 х 0,5</t>
  </si>
  <si>
    <t>Габионы "Геоплант" 3 х 2 х 1</t>
  </si>
  <si>
    <t>Габионы "Геоплант" 4 х 2 х 0,5</t>
  </si>
  <si>
    <t>Габионы "Геоплант" 4 х 2 х 1</t>
  </si>
  <si>
    <t>Габионы "Геоплант" 5 х 2 х 1</t>
  </si>
  <si>
    <t>Габионы "Геоплант" 6 х 2 х 0,5</t>
  </si>
  <si>
    <t>Габионы "Геоплант" 6 х 2 х 1</t>
  </si>
  <si>
    <t>Бентонитовые маты "Геоплант" (без пленки)</t>
  </si>
  <si>
    <t>Геоплант  UL</t>
  </si>
  <si>
    <t>Геоплант  ST</t>
  </si>
  <si>
    <t>Геоплант  AS 50</t>
  </si>
  <si>
    <t>Геоплант  100</t>
  </si>
  <si>
    <t>Геоплант AS 100</t>
  </si>
  <si>
    <t>Геоплант SS100</t>
  </si>
  <si>
    <t>Хит! Геоплант  AS100</t>
  </si>
  <si>
    <t>Бентонитовые маты "Геоплант" (с пленкой)</t>
  </si>
  <si>
    <t>Геоплант  ULL</t>
  </si>
  <si>
    <t>Геоплант  STL</t>
  </si>
  <si>
    <t>Геоплант  ASL 50</t>
  </si>
  <si>
    <t>Геоплант  L100</t>
  </si>
  <si>
    <t>Геоплант ASL 100</t>
  </si>
  <si>
    <t>Геоплант SSL100 ( коротыш )</t>
  </si>
  <si>
    <t>Геоплант  ASL 100 (коротыш)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</si>
</sst>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"/>
    <numFmt numFmtId="167" formatCode="_-* #,##0\ _₽_-;\-* #,##0\ _₽_-;_-* &quot;-&quot;??\ _₽_-;_-@_-"/>
    <numFmt numFmtId="168" formatCode="0.000%"/>
    <numFmt numFmtId="169" formatCode="0.000000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23"/>
      <name val="Arial Cyr"/>
      <family val="2"/>
    </font>
    <font>
      <sz val="9"/>
      <color indexed="8"/>
      <name val="Arial"/>
      <family val="2"/>
    </font>
    <font>
      <sz val="10"/>
      <color indexed="63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Georgia"/>
      <family val="1"/>
    </font>
    <font>
      <sz val="11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b/>
      <sz val="11"/>
      <name val="Georgia"/>
      <family val="1"/>
    </font>
    <font>
      <b/>
      <sz val="11"/>
      <color indexed="17"/>
      <name val="Georgia"/>
      <family val="1"/>
    </font>
    <font>
      <b/>
      <sz val="18"/>
      <name val="Georgia"/>
      <family val="1"/>
    </font>
    <font>
      <b/>
      <sz val="16"/>
      <name val="Georgia"/>
      <family val="1"/>
    </font>
    <font>
      <b/>
      <sz val="10"/>
      <name val="Georgia"/>
      <family val="1"/>
    </font>
    <font>
      <b/>
      <u val="single"/>
      <sz val="14"/>
      <name val="Georgia"/>
      <family val="1"/>
    </font>
    <font>
      <b/>
      <u val="single"/>
      <sz val="11"/>
      <color indexed="8"/>
      <name val="Georgia"/>
      <family val="0"/>
    </font>
    <font>
      <b/>
      <sz val="11"/>
      <color indexed="8"/>
      <name val="Georgia"/>
      <family val="0"/>
    </font>
    <font>
      <sz val="8"/>
      <name val="Calibri"/>
      <family val="2"/>
    </font>
    <font>
      <u val="single"/>
      <sz val="9.55"/>
      <color indexed="36"/>
      <name val="Calibri"/>
      <family val="2"/>
    </font>
    <font>
      <b/>
      <sz val="18"/>
      <color indexed="13"/>
      <name val="Georgia"/>
      <family val="1"/>
    </font>
    <font>
      <sz val="11"/>
      <color indexed="8"/>
      <name val="Georgia"/>
      <family val="1"/>
    </font>
    <font>
      <b/>
      <sz val="14"/>
      <color indexed="8"/>
      <name val="Georgia"/>
      <family val="1"/>
    </font>
    <font>
      <sz val="14"/>
      <color indexed="8"/>
      <name val="Georgia"/>
      <family val="1"/>
    </font>
    <font>
      <b/>
      <u val="single"/>
      <sz val="10"/>
      <name val="Georgia"/>
      <family val="1"/>
    </font>
    <font>
      <u val="single"/>
      <sz val="10"/>
      <color indexed="12"/>
      <name val="Georgia"/>
      <family val="1"/>
    </font>
    <font>
      <b/>
      <sz val="9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indexed="60"/>
      <name val="Georgia"/>
      <family val="1"/>
    </font>
    <font>
      <b/>
      <sz val="10"/>
      <color indexed="8"/>
      <name val="AvantGarde"/>
      <family val="0"/>
    </font>
    <font>
      <b/>
      <sz val="9"/>
      <color indexed="10"/>
      <name val="Georgia"/>
      <family val="1"/>
    </font>
    <font>
      <sz val="9"/>
      <name val="Georgia"/>
      <family val="1"/>
    </font>
    <font>
      <b/>
      <i/>
      <sz val="9"/>
      <name val="Georgia"/>
      <family val="1"/>
    </font>
    <font>
      <sz val="9"/>
      <color indexed="10"/>
      <name val="Georgia"/>
      <family val="1"/>
    </font>
    <font>
      <u val="single"/>
      <sz val="9"/>
      <color indexed="12"/>
      <name val="Georg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1" fillId="0" borderId="10" applyFont="0" applyFill="0" applyAlignment="0"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2" fillId="0" borderId="11">
      <alignment/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23" fillId="20" borderId="10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0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3" fillId="24" borderId="1" applyAlignment="0">
      <protection/>
    </xf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6" fillId="25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5" borderId="0" xfId="0" applyFont="1" applyFill="1" applyAlignment="1">
      <alignment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wrapText="1"/>
    </xf>
    <xf numFmtId="0" fontId="27" fillId="25" borderId="0" xfId="0" applyFont="1" applyFill="1" applyAlignment="1">
      <alignment horizontal="center" wrapText="1"/>
    </xf>
    <xf numFmtId="0" fontId="28" fillId="25" borderId="0" xfId="0" applyFont="1" applyFill="1" applyAlignment="1">
      <alignment horizontal="center" vertical="top" wrapText="1"/>
    </xf>
    <xf numFmtId="0" fontId="27" fillId="25" borderId="0" xfId="0" applyFont="1" applyFill="1" applyAlignment="1">
      <alignment horizontal="center" vertical="top" wrapText="1"/>
    </xf>
    <xf numFmtId="0" fontId="30" fillId="25" borderId="0" xfId="0" applyFont="1" applyFill="1" applyAlignment="1">
      <alignment/>
    </xf>
    <xf numFmtId="0" fontId="30" fillId="0" borderId="0" xfId="0" applyFont="1" applyAlignment="1">
      <alignment/>
    </xf>
    <xf numFmtId="0" fontId="31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/>
    </xf>
    <xf numFmtId="0" fontId="32" fillId="25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25" borderId="0" xfId="0" applyFill="1" applyAlignment="1">
      <alignment/>
    </xf>
    <xf numFmtId="0" fontId="34" fillId="25" borderId="0" xfId="0" applyFont="1" applyFill="1" applyAlignment="1">
      <alignment horizontal="center" vertical="center"/>
    </xf>
    <xf numFmtId="0" fontId="31" fillId="25" borderId="0" xfId="0" applyFont="1" applyFill="1" applyAlignment="1">
      <alignment/>
    </xf>
    <xf numFmtId="0" fontId="34" fillId="25" borderId="0" xfId="45" applyFont="1" applyFill="1" applyAlignment="1">
      <alignment vertical="center"/>
    </xf>
    <xf numFmtId="0" fontId="35" fillId="25" borderId="0" xfId="45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41" fillId="2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3" fillId="25" borderId="0" xfId="0" applyFont="1" applyFill="1" applyAlignment="1">
      <alignment vertical="center"/>
    </xf>
    <xf numFmtId="0" fontId="43" fillId="25" borderId="0" xfId="0" applyFont="1" applyFill="1" applyAlignment="1">
      <alignment horizontal="center" vertical="center"/>
    </xf>
    <xf numFmtId="0" fontId="45" fillId="25" borderId="0" xfId="45" applyFont="1" applyFill="1" applyAlignment="1">
      <alignment horizontal="center" vertical="center" wrapText="1"/>
    </xf>
    <xf numFmtId="0" fontId="46" fillId="21" borderId="10" xfId="0" applyFont="1" applyFill="1" applyBorder="1" applyAlignment="1">
      <alignment horizontal="center" vertical="center" wrapText="1"/>
    </xf>
    <xf numFmtId="0" fontId="34" fillId="21" borderId="10" xfId="0" applyFont="1" applyFill="1" applyBorder="1" applyAlignment="1">
      <alignment horizontal="center" vertical="center"/>
    </xf>
    <xf numFmtId="0" fontId="46" fillId="21" borderId="10" xfId="88" applyFont="1" applyFill="1" applyBorder="1" applyAlignment="1" applyProtection="1">
      <alignment horizontal="center" vertical="center" wrapText="1"/>
      <protection locked="0"/>
    </xf>
    <xf numFmtId="0" fontId="34" fillId="21" borderId="10" xfId="0" applyFont="1" applyFill="1" applyBorder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2" fontId="34" fillId="22" borderId="10" xfId="88" applyNumberFormat="1" applyFont="1" applyFill="1" applyBorder="1" applyAlignment="1" applyProtection="1">
      <alignment horizontal="center" vertical="center" wrapText="1"/>
      <protection hidden="1"/>
    </xf>
    <xf numFmtId="1" fontId="48" fillId="25" borderId="10" xfId="0" applyNumberFormat="1" applyFont="1" applyFill="1" applyBorder="1" applyAlignment="1">
      <alignment horizontal="center" vertical="center"/>
    </xf>
    <xf numFmtId="165" fontId="41" fillId="0" borderId="0" xfId="217" applyFont="1" applyAlignment="1">
      <alignment/>
    </xf>
    <xf numFmtId="9" fontId="41" fillId="0" borderId="0" xfId="102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10" fontId="41" fillId="0" borderId="0" xfId="102" applyNumberFormat="1" applyFont="1" applyAlignment="1">
      <alignment wrapText="1"/>
    </xf>
    <xf numFmtId="2" fontId="41" fillId="0" borderId="0" xfId="0" applyNumberFormat="1" applyFont="1" applyAlignment="1">
      <alignment wrapText="1"/>
    </xf>
    <xf numFmtId="9" fontId="41" fillId="0" borderId="0" xfId="102" applyFont="1" applyAlignment="1">
      <alignment wrapText="1"/>
    </xf>
    <xf numFmtId="0" fontId="47" fillId="25" borderId="0" xfId="0" applyFont="1" applyFill="1" applyAlignment="1">
      <alignment horizontal="center" vertical="center" wrapText="1"/>
    </xf>
    <xf numFmtId="2" fontId="47" fillId="25" borderId="0" xfId="0" applyNumberFormat="1" applyFont="1" applyFill="1" applyAlignment="1" applyProtection="1">
      <alignment horizontal="center" vertical="center"/>
      <protection hidden="1"/>
    </xf>
    <xf numFmtId="2" fontId="47" fillId="25" borderId="0" xfId="0" applyNumberFormat="1" applyFont="1" applyFill="1" applyAlignment="1">
      <alignment horizontal="center" vertical="center"/>
    </xf>
    <xf numFmtId="1" fontId="47" fillId="25" borderId="0" xfId="0" applyNumberFormat="1" applyFont="1" applyFill="1" applyAlignment="1">
      <alignment horizontal="center" vertical="center"/>
    </xf>
    <xf numFmtId="49" fontId="47" fillId="25" borderId="0" xfId="0" applyNumberFormat="1" applyFont="1" applyFill="1" applyAlignment="1">
      <alignment horizontal="center" vertical="center"/>
    </xf>
    <xf numFmtId="0" fontId="41" fillId="25" borderId="0" xfId="0" applyFont="1" applyFill="1" applyAlignment="1">
      <alignment/>
    </xf>
    <xf numFmtId="0" fontId="49" fillId="25" borderId="0" xfId="0" applyFont="1" applyFill="1" applyAlignment="1">
      <alignment horizontal="center" vertical="center" wrapText="1"/>
    </xf>
    <xf numFmtId="0" fontId="50" fillId="25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8" fillId="25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2" fillId="25" borderId="0" xfId="0" applyFont="1" applyFill="1" applyAlignment="1">
      <alignment horizontal="center" vertical="center" wrapText="1"/>
    </xf>
    <xf numFmtId="0" fontId="42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4" fontId="47" fillId="25" borderId="10" xfId="0" applyNumberFormat="1" applyFont="1" applyFill="1" applyBorder="1" applyAlignment="1">
      <alignment horizontal="center" vertical="center" wrapText="1"/>
    </xf>
    <xf numFmtId="4" fontId="34" fillId="22" borderId="10" xfId="88" applyNumberFormat="1" applyFont="1" applyFill="1" applyBorder="1" applyAlignment="1" applyProtection="1">
      <alignment horizontal="center" vertical="center" wrapText="1"/>
      <protection hidden="1"/>
    </xf>
    <xf numFmtId="4" fontId="48" fillId="0" borderId="10" xfId="0" applyNumberFormat="1" applyFont="1" applyBorder="1" applyAlignment="1">
      <alignment horizontal="center" vertical="center" wrapText="1"/>
    </xf>
    <xf numFmtId="4" fontId="47" fillId="11" borderId="10" xfId="0" applyNumberFormat="1" applyFont="1" applyFill="1" applyBorder="1" applyAlignment="1">
      <alignment horizontal="center" vertical="center" wrapText="1"/>
    </xf>
    <xf numFmtId="4" fontId="52" fillId="25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34" fillId="21" borderId="10" xfId="0" applyNumberFormat="1" applyFont="1" applyFill="1" applyBorder="1" applyAlignment="1">
      <alignment horizontal="center" vertical="center" wrapText="1"/>
    </xf>
    <xf numFmtId="4" fontId="46" fillId="21" borderId="10" xfId="88" applyNumberFormat="1" applyFont="1" applyFill="1" applyBorder="1" applyAlignment="1" applyProtection="1">
      <alignment horizontal="center" vertical="center" wrapText="1"/>
      <protection locked="0"/>
    </xf>
    <xf numFmtId="4" fontId="47" fillId="26" borderId="10" xfId="0" applyNumberFormat="1" applyFont="1" applyFill="1" applyBorder="1" applyAlignment="1">
      <alignment horizontal="center" vertical="center" wrapText="1"/>
    </xf>
    <xf numFmtId="0" fontId="34" fillId="21" borderId="10" xfId="88" applyFont="1" applyFill="1" applyBorder="1" applyAlignment="1" applyProtection="1">
      <alignment horizontal="center" vertical="center" wrapText="1"/>
      <protection locked="0"/>
    </xf>
    <xf numFmtId="0" fontId="30" fillId="25" borderId="10" xfId="43" applyFont="1" applyFill="1" applyBorder="1" applyAlignment="1">
      <alignment/>
    </xf>
    <xf numFmtId="0" fontId="27" fillId="25" borderId="10" xfId="43" applyFont="1" applyFill="1" applyBorder="1" applyAlignment="1">
      <alignment horizontal="center"/>
    </xf>
    <xf numFmtId="0" fontId="30" fillId="0" borderId="10" xfId="43" applyFont="1" applyFill="1" applyBorder="1" applyAlignment="1">
      <alignment/>
    </xf>
    <xf numFmtId="0" fontId="27" fillId="0" borderId="10" xfId="43" applyFont="1" applyFill="1" applyBorder="1" applyAlignment="1">
      <alignment horizontal="center"/>
    </xf>
    <xf numFmtId="0" fontId="30" fillId="11" borderId="10" xfId="43" applyFont="1" applyFill="1" applyBorder="1" applyAlignment="1">
      <alignment/>
    </xf>
    <xf numFmtId="0" fontId="41" fillId="25" borderId="0" xfId="0" applyFont="1" applyFill="1" applyAlignment="1">
      <alignment wrapText="1"/>
    </xf>
    <xf numFmtId="0" fontId="41" fillId="0" borderId="0" xfId="0" applyFont="1" applyAlignment="1" applyProtection="1">
      <alignment horizontal="center" vertical="center"/>
      <protection locked="0"/>
    </xf>
    <xf numFmtId="0" fontId="45" fillId="25" borderId="12" xfId="45" applyFont="1" applyFill="1" applyBorder="1" applyAlignment="1" applyProtection="1">
      <alignment horizontal="center" vertical="center"/>
      <protection locked="0"/>
    </xf>
    <xf numFmtId="0" fontId="49" fillId="26" borderId="10" xfId="88" applyFont="1" applyFill="1" applyBorder="1" applyAlignment="1" applyProtection="1">
      <alignment horizontal="center" vertical="center" wrapText="1"/>
      <protection locked="0"/>
    </xf>
    <xf numFmtId="0" fontId="49" fillId="21" borderId="10" xfId="88" applyFont="1" applyFill="1" applyBorder="1" applyAlignment="1" applyProtection="1">
      <alignment horizontal="center" vertical="center" wrapText="1"/>
      <protection locked="0"/>
    </xf>
    <xf numFmtId="0" fontId="46" fillId="25" borderId="10" xfId="88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2" fontId="46" fillId="22" borderId="10" xfId="88" applyNumberFormat="1" applyFont="1" applyFill="1" applyBorder="1" applyAlignment="1" applyProtection="1">
      <alignment horizontal="center" vertical="center" wrapText="1"/>
      <protection hidden="1"/>
    </xf>
    <xf numFmtId="2" fontId="46" fillId="25" borderId="10" xfId="88" applyNumberFormat="1" applyFont="1" applyFill="1" applyBorder="1" applyAlignment="1" applyProtection="1">
      <alignment horizontal="center" vertical="center" wrapText="1"/>
      <protection hidden="1"/>
    </xf>
    <xf numFmtId="0" fontId="50" fillId="25" borderId="10" xfId="88" applyFont="1" applyFill="1" applyBorder="1" applyAlignment="1">
      <alignment horizontal="center" vertical="center" wrapText="1"/>
      <protection/>
    </xf>
    <xf numFmtId="0" fontId="53" fillId="11" borderId="10" xfId="88" applyFont="1" applyFill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wrapText="1"/>
      <protection/>
    </xf>
    <xf numFmtId="0" fontId="46" fillId="21" borderId="10" xfId="88" applyFont="1" applyFill="1" applyBorder="1" applyAlignment="1" applyProtection="1">
      <alignment horizontal="center" vertical="center" wrapText="1"/>
      <protection hidden="1"/>
    </xf>
    <xf numFmtId="0" fontId="46" fillId="0" borderId="10" xfId="88" applyFont="1" applyBorder="1" applyAlignment="1" applyProtection="1">
      <alignment horizontal="center" vertical="center" wrapText="1"/>
      <protection locked="0"/>
    </xf>
    <xf numFmtId="0" fontId="54" fillId="25" borderId="10" xfId="88" applyFont="1" applyFill="1" applyBorder="1" applyAlignment="1" applyProtection="1">
      <alignment horizontal="center" vertical="center" wrapText="1"/>
      <protection locked="0"/>
    </xf>
    <xf numFmtId="0" fontId="50" fillId="25" borderId="10" xfId="88" applyFont="1" applyFill="1" applyBorder="1" applyAlignment="1" applyProtection="1">
      <alignment horizontal="center" vertical="center" wrapText="1"/>
      <protection locked="0"/>
    </xf>
    <xf numFmtId="2" fontId="41" fillId="0" borderId="0" xfId="0" applyNumberFormat="1" applyFont="1" applyAlignment="1" applyProtection="1">
      <alignment horizontal="center" vertical="center"/>
      <protection locked="0"/>
    </xf>
    <xf numFmtId="0" fontId="54" fillId="25" borderId="10" xfId="88" applyFont="1" applyFill="1" applyBorder="1" applyAlignment="1">
      <alignment horizontal="center" vertical="center" wrapText="1"/>
      <protection/>
    </xf>
    <xf numFmtId="49" fontId="46" fillId="25" borderId="10" xfId="88" applyNumberFormat="1" applyFont="1" applyFill="1" applyBorder="1" applyAlignment="1" applyProtection="1">
      <alignment horizontal="center" vertical="center" wrapText="1"/>
      <protection hidden="1"/>
    </xf>
    <xf numFmtId="0" fontId="50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25" borderId="0" xfId="88" applyFont="1" applyFill="1" applyAlignment="1" applyProtection="1">
      <alignment horizontal="center" vertical="center"/>
      <protection locked="0"/>
    </xf>
    <xf numFmtId="0" fontId="46" fillId="25" borderId="0" xfId="88" applyFont="1" applyFill="1" applyAlignment="1" applyProtection="1">
      <alignment horizontal="center" vertical="center"/>
      <protection locked="0"/>
    </xf>
    <xf numFmtId="0" fontId="50" fillId="25" borderId="0" xfId="0" applyFont="1" applyFill="1" applyAlignment="1" applyProtection="1">
      <alignment horizontal="center" vertical="center"/>
      <protection locked="0"/>
    </xf>
    <xf numFmtId="0" fontId="41" fillId="25" borderId="0" xfId="0" applyFont="1" applyFill="1" applyAlignment="1" applyProtection="1">
      <alignment horizontal="center" vertical="center"/>
      <protection locked="0"/>
    </xf>
    <xf numFmtId="0" fontId="45" fillId="25" borderId="0" xfId="45" applyFont="1" applyFill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25" borderId="0" xfId="0" applyFont="1" applyFill="1" applyAlignment="1">
      <alignment horizontal="center" vertical="center" wrapText="1"/>
    </xf>
    <xf numFmtId="0" fontId="54" fillId="25" borderId="0" xfId="0" applyFont="1" applyFill="1" applyAlignment="1">
      <alignment horizontal="center" vertical="center" wrapText="1"/>
    </xf>
    <xf numFmtId="2" fontId="46" fillId="25" borderId="0" xfId="88" applyNumberFormat="1" applyFont="1" applyFill="1" applyAlignment="1" applyProtection="1">
      <alignment horizontal="center" vertical="center" wrapText="1"/>
      <protection hidden="1"/>
    </xf>
    <xf numFmtId="0" fontId="54" fillId="25" borderId="0" xfId="0" applyFont="1" applyFill="1" applyAlignment="1">
      <alignment horizontal="center" vertical="center"/>
    </xf>
    <xf numFmtId="1" fontId="54" fillId="25" borderId="0" xfId="0" applyNumberFormat="1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42" fillId="25" borderId="0" xfId="0" applyFont="1" applyFill="1" applyAlignment="1">
      <alignment vertical="center"/>
    </xf>
    <xf numFmtId="0" fontId="50" fillId="0" borderId="0" xfId="0" applyFont="1" applyAlignment="1" applyProtection="1">
      <alignment/>
      <protection hidden="1"/>
    </xf>
    <xf numFmtId="0" fontId="45" fillId="25" borderId="0" xfId="46" applyFont="1" applyFill="1" applyAlignment="1">
      <alignment horizontal="center" vertical="center"/>
    </xf>
    <xf numFmtId="0" fontId="46" fillId="25" borderId="0" xfId="0" applyFont="1" applyFill="1" applyAlignment="1">
      <alignment vertical="center"/>
    </xf>
    <xf numFmtId="0" fontId="55" fillId="25" borderId="0" xfId="0" applyFont="1" applyFill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2" fontId="46" fillId="22" borderId="14" xfId="88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>
      <alignment horizontal="center"/>
    </xf>
    <xf numFmtId="0" fontId="54" fillId="25" borderId="0" xfId="0" applyFont="1" applyFill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4" fillId="25" borderId="0" xfId="0" applyFont="1" applyFill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horizontal="center" vertical="center"/>
      <protection hidden="1"/>
    </xf>
    <xf numFmtId="0" fontId="32" fillId="25" borderId="0" xfId="45" applyFont="1" applyFill="1" applyAlignment="1">
      <alignment horizontal="centerContinuous" vertical="center" wrapText="1"/>
    </xf>
    <xf numFmtId="0" fontId="46" fillId="21" borderId="10" xfId="0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 applyProtection="1">
      <alignment horizontal="center" vertical="center" wrapText="1"/>
      <protection hidden="1"/>
    </xf>
    <xf numFmtId="0" fontId="34" fillId="2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2" fontId="41" fillId="25" borderId="0" xfId="0" applyNumberFormat="1" applyFont="1" applyFill="1" applyAlignment="1" applyProtection="1">
      <alignment wrapText="1"/>
      <protection hidden="1"/>
    </xf>
    <xf numFmtId="0" fontId="41" fillId="0" borderId="0" xfId="0" applyFont="1" applyAlignment="1" applyProtection="1">
      <alignment wrapText="1"/>
      <protection hidden="1"/>
    </xf>
    <xf numFmtId="0" fontId="57" fillId="25" borderId="12" xfId="45" applyFont="1" applyFill="1" applyBorder="1" applyAlignment="1">
      <alignment horizontal="center" vertical="center" wrapText="1"/>
    </xf>
    <xf numFmtId="0" fontId="49" fillId="21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2" fontId="46" fillId="22" borderId="10" xfId="0" applyNumberFormat="1" applyFont="1" applyFill="1" applyBorder="1" applyAlignment="1" applyProtection="1">
      <alignment horizontal="center" vertical="center" wrapText="1"/>
      <protection hidden="1"/>
    </xf>
    <xf numFmtId="9" fontId="50" fillId="0" borderId="0" xfId="100" applyFont="1" applyAlignment="1">
      <alignment/>
    </xf>
    <xf numFmtId="0" fontId="49" fillId="11" borderId="10" xfId="0" applyFont="1" applyFill="1" applyBorder="1" applyAlignment="1">
      <alignment horizontal="center" vertical="center" wrapText="1"/>
    </xf>
    <xf numFmtId="0" fontId="50" fillId="25" borderId="0" xfId="0" applyFont="1" applyFill="1" applyAlignment="1">
      <alignment horizontal="center" vertical="center" wrapText="1"/>
    </xf>
    <xf numFmtId="0" fontId="50" fillId="25" borderId="0" xfId="0" applyFont="1" applyFill="1" applyAlignment="1" applyProtection="1">
      <alignment horizontal="center"/>
      <protection locked="0"/>
    </xf>
    <xf numFmtId="0" fontId="50" fillId="25" borderId="0" xfId="0" applyFont="1" applyFill="1" applyAlignment="1" applyProtection="1">
      <alignment/>
      <protection locked="0"/>
    </xf>
    <xf numFmtId="0" fontId="57" fillId="25" borderId="0" xfId="45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 horizontal="center" vertical="center" wrapText="1"/>
    </xf>
    <xf numFmtId="2" fontId="45" fillId="25" borderId="12" xfId="45" applyNumberFormat="1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/>
    </xf>
    <xf numFmtId="9" fontId="41" fillId="0" borderId="0" xfId="100" applyFont="1" applyAlignment="1">
      <alignment wrapText="1"/>
    </xf>
    <xf numFmtId="0" fontId="28" fillId="0" borderId="10" xfId="0" applyFont="1" applyBorder="1" applyAlignment="1">
      <alignment horizontal="center" wrapText="1"/>
    </xf>
    <xf numFmtId="2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28" fillId="25" borderId="10" xfId="0" applyFont="1" applyFill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6" fillId="11" borderId="13" xfId="88" applyFont="1" applyFill="1" applyBorder="1" applyAlignment="1">
      <alignment horizontal="center" vertical="center" wrapText="1"/>
      <protection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6" fillId="11" borderId="23" xfId="88" applyFont="1" applyFill="1" applyBorder="1" applyAlignment="1">
      <alignment horizontal="center" vertical="center" wrapText="1"/>
      <protection/>
    </xf>
    <xf numFmtId="0" fontId="46" fillId="11" borderId="24" xfId="88" applyFont="1" applyFill="1" applyBorder="1" applyAlignment="1">
      <alignment horizontal="center" vertical="center" wrapText="1"/>
      <protection/>
    </xf>
    <xf numFmtId="0" fontId="40" fillId="27" borderId="0" xfId="45" applyFont="1" applyFill="1" applyAlignment="1">
      <alignment horizontal="center" vertical="center"/>
    </xf>
    <xf numFmtId="14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top"/>
    </xf>
    <xf numFmtId="0" fontId="28" fillId="25" borderId="0" xfId="0" applyFont="1" applyFill="1" applyAlignment="1">
      <alignment horizontal="center" vertical="top" wrapText="1"/>
    </xf>
    <xf numFmtId="0" fontId="28" fillId="25" borderId="0" xfId="0" applyFont="1" applyFill="1" applyAlignment="1">
      <alignment horizontal="center" wrapText="1"/>
    </xf>
    <xf numFmtId="0" fontId="29" fillId="25" borderId="0" xfId="0" applyFont="1" applyFill="1" applyAlignment="1">
      <alignment horizontal="center" vertical="center" wrapText="1"/>
    </xf>
    <xf numFmtId="0" fontId="42" fillId="25" borderId="0" xfId="0" applyFont="1" applyFill="1" applyAlignment="1">
      <alignment horizontal="center" vertical="center"/>
    </xf>
    <xf numFmtId="0" fontId="44" fillId="11" borderId="0" xfId="45" applyFont="1" applyFill="1" applyAlignment="1">
      <alignment horizontal="center" vertical="center"/>
    </xf>
    <xf numFmtId="0" fontId="30" fillId="20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4" fontId="48" fillId="25" borderId="10" xfId="0" applyNumberFormat="1" applyFont="1" applyFill="1" applyBorder="1" applyAlignment="1">
      <alignment horizontal="center" vertical="center" wrapText="1"/>
    </xf>
    <xf numFmtId="4" fontId="48" fillId="25" borderId="25" xfId="0" applyNumberFormat="1" applyFont="1" applyFill="1" applyBorder="1" applyAlignment="1">
      <alignment horizontal="center" vertical="center" wrapText="1"/>
    </xf>
    <xf numFmtId="4" fontId="48" fillId="25" borderId="26" xfId="0" applyNumberFormat="1" applyFont="1" applyFill="1" applyBorder="1" applyAlignment="1">
      <alignment horizontal="center" vertical="center" wrapText="1"/>
    </xf>
    <xf numFmtId="4" fontId="48" fillId="25" borderId="14" xfId="0" applyNumberFormat="1" applyFont="1" applyFill="1" applyBorder="1" applyAlignment="1">
      <alignment horizontal="center" vertical="center" wrapText="1"/>
    </xf>
    <xf numFmtId="4" fontId="34" fillId="22" borderId="23" xfId="88" applyNumberFormat="1" applyFont="1" applyFill="1" applyBorder="1" applyAlignment="1" applyProtection="1">
      <alignment horizontal="center" vertical="center" wrapText="1"/>
      <protection hidden="1"/>
    </xf>
    <xf numFmtId="4" fontId="34" fillId="22" borderId="13" xfId="88" applyNumberFormat="1" applyFont="1" applyFill="1" applyBorder="1" applyAlignment="1" applyProtection="1">
      <alignment horizontal="center" vertical="center" wrapText="1"/>
      <protection hidden="1"/>
    </xf>
    <xf numFmtId="0" fontId="48" fillId="0" borderId="2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2" fillId="25" borderId="0" xfId="0" applyFont="1" applyFill="1" applyAlignment="1">
      <alignment horizontal="center" vertical="center" wrapText="1"/>
    </xf>
    <xf numFmtId="4" fontId="30" fillId="20" borderId="10" xfId="0" applyNumberFormat="1" applyFont="1" applyFill="1" applyBorder="1" applyAlignment="1">
      <alignment horizontal="center" vertical="center"/>
    </xf>
    <xf numFmtId="0" fontId="42" fillId="25" borderId="0" xfId="0" applyFont="1" applyFill="1" applyAlignment="1" applyProtection="1">
      <alignment horizontal="center" vertical="center"/>
      <protection locked="0"/>
    </xf>
    <xf numFmtId="0" fontId="50" fillId="0" borderId="25" xfId="88" applyFont="1" applyBorder="1" applyAlignment="1">
      <alignment horizontal="center" vertical="center" wrapText="1"/>
      <protection/>
    </xf>
    <xf numFmtId="0" fontId="50" fillId="0" borderId="26" xfId="88" applyFont="1" applyBorder="1" applyAlignment="1">
      <alignment horizontal="center" vertical="center" wrapText="1"/>
      <protection/>
    </xf>
    <xf numFmtId="0" fontId="50" fillId="0" borderId="14" xfId="88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46" fillId="21" borderId="10" xfId="88" applyFont="1" applyFill="1" applyBorder="1" applyAlignment="1">
      <alignment horizontal="center" vertical="center" wrapText="1"/>
      <protection/>
    </xf>
    <xf numFmtId="0" fontId="46" fillId="21" borderId="23" xfId="88" applyFont="1" applyFill="1" applyBorder="1" applyAlignment="1">
      <alignment horizontal="center" vertical="center" wrapText="1"/>
      <protection/>
    </xf>
    <xf numFmtId="0" fontId="46" fillId="21" borderId="24" xfId="88" applyFont="1" applyFill="1" applyBorder="1" applyAlignment="1">
      <alignment horizontal="center" vertical="center" wrapText="1"/>
      <protection/>
    </xf>
    <xf numFmtId="0" fontId="46" fillId="21" borderId="13" xfId="88" applyFont="1" applyFill="1" applyBorder="1" applyAlignment="1">
      <alignment horizontal="center" vertical="center" wrapText="1"/>
      <protection/>
    </xf>
    <xf numFmtId="0" fontId="54" fillId="0" borderId="21" xfId="88" applyFont="1" applyBorder="1" applyAlignment="1" applyProtection="1">
      <alignment horizontal="center" vertical="center" wrapText="1"/>
      <protection hidden="1"/>
    </xf>
    <xf numFmtId="0" fontId="54" fillId="0" borderId="22" xfId="88" applyFont="1" applyBorder="1" applyAlignment="1" applyProtection="1">
      <alignment horizontal="center" vertical="center" wrapText="1"/>
      <protection hidden="1"/>
    </xf>
    <xf numFmtId="0" fontId="54" fillId="0" borderId="15" xfId="88" applyFont="1" applyBorder="1" applyAlignment="1" applyProtection="1">
      <alignment horizontal="center" vertical="center" wrapText="1"/>
      <protection hidden="1"/>
    </xf>
    <xf numFmtId="0" fontId="54" fillId="0" borderId="16" xfId="88" applyFont="1" applyBorder="1" applyAlignment="1" applyProtection="1">
      <alignment horizontal="center" vertical="center" wrapText="1"/>
      <protection hidden="1"/>
    </xf>
    <xf numFmtId="0" fontId="54" fillId="0" borderId="0" xfId="88" applyFont="1" applyAlignment="1" applyProtection="1">
      <alignment horizontal="center" vertical="center" wrapText="1"/>
      <protection hidden="1"/>
    </xf>
    <xf numFmtId="0" fontId="54" fillId="0" borderId="17" xfId="88" applyFont="1" applyBorder="1" applyAlignment="1" applyProtection="1">
      <alignment horizontal="center" vertical="center" wrapText="1"/>
      <protection hidden="1"/>
    </xf>
    <xf numFmtId="0" fontId="54" fillId="0" borderId="18" xfId="88" applyFont="1" applyBorder="1" applyAlignment="1" applyProtection="1">
      <alignment horizontal="center" vertical="center" wrapText="1"/>
      <protection hidden="1"/>
    </xf>
    <xf numFmtId="0" fontId="54" fillId="0" borderId="19" xfId="88" applyFont="1" applyBorder="1" applyAlignment="1" applyProtection="1">
      <alignment horizontal="center" vertical="center" wrapText="1"/>
      <protection hidden="1"/>
    </xf>
    <xf numFmtId="0" fontId="54" fillId="0" borderId="20" xfId="88" applyFont="1" applyBorder="1" applyAlignment="1" applyProtection="1">
      <alignment horizontal="center" vertical="center" wrapText="1"/>
      <protection hidden="1"/>
    </xf>
    <xf numFmtId="0" fontId="26" fillId="25" borderId="0" xfId="0" applyFont="1" applyFill="1" applyAlignment="1">
      <alignment horizontal="center" vertical="center"/>
    </xf>
    <xf numFmtId="0" fontId="54" fillId="25" borderId="25" xfId="88" applyFont="1" applyFill="1" applyBorder="1" applyAlignment="1">
      <alignment horizontal="center" vertical="center" textRotation="180" wrapText="1"/>
      <protection/>
    </xf>
    <xf numFmtId="0" fontId="54" fillId="25" borderId="26" xfId="88" applyFont="1" applyFill="1" applyBorder="1" applyAlignment="1">
      <alignment horizontal="center" vertical="center" textRotation="180" wrapText="1"/>
      <protection/>
    </xf>
    <xf numFmtId="0" fontId="54" fillId="25" borderId="14" xfId="88" applyFont="1" applyFill="1" applyBorder="1" applyAlignment="1">
      <alignment horizontal="center" vertical="center" textRotation="180" wrapText="1"/>
      <protection/>
    </xf>
    <xf numFmtId="0" fontId="50" fillId="25" borderId="25" xfId="0" applyFont="1" applyFill="1" applyBorder="1" applyAlignment="1">
      <alignment horizontal="center" vertical="center" wrapText="1"/>
    </xf>
    <xf numFmtId="0" fontId="50" fillId="25" borderId="26" xfId="0" applyFont="1" applyFill="1" applyBorder="1" applyAlignment="1">
      <alignment horizontal="center" vertical="center" wrapText="1"/>
    </xf>
    <xf numFmtId="0" fontId="50" fillId="25" borderId="14" xfId="0" applyFont="1" applyFill="1" applyBorder="1" applyAlignment="1">
      <alignment horizontal="center" vertical="center" wrapText="1"/>
    </xf>
    <xf numFmtId="0" fontId="46" fillId="11" borderId="10" xfId="88" applyFont="1" applyFill="1" applyBorder="1" applyAlignment="1" applyProtection="1">
      <alignment horizontal="center" vertical="center" wrapText="1"/>
      <protection locked="0"/>
    </xf>
    <xf numFmtId="0" fontId="47" fillId="25" borderId="0" xfId="0" applyFont="1" applyFill="1" applyAlignment="1" applyProtection="1">
      <alignment horizontal="center" vertical="center" wrapText="1"/>
      <protection locked="0"/>
    </xf>
    <xf numFmtId="0" fontId="54" fillId="25" borderId="10" xfId="88" applyFont="1" applyFill="1" applyBorder="1" applyAlignment="1" applyProtection="1">
      <alignment horizontal="center" vertical="center" textRotation="180" wrapText="1"/>
      <protection locked="0"/>
    </xf>
    <xf numFmtId="0" fontId="54" fillId="25" borderId="10" xfId="88" applyFont="1" applyFill="1" applyBorder="1" applyAlignment="1" applyProtection="1">
      <alignment horizontal="center" vertical="center" wrapText="1"/>
      <protection locked="0"/>
    </xf>
    <xf numFmtId="0" fontId="50" fillId="0" borderId="25" xfId="88" applyFont="1" applyBorder="1" applyAlignment="1">
      <alignment horizontal="center" vertical="center" textRotation="180" wrapText="1"/>
      <protection/>
    </xf>
    <xf numFmtId="0" fontId="50" fillId="0" borderId="26" xfId="88" applyFont="1" applyBorder="1" applyAlignment="1">
      <alignment horizontal="center" vertical="center" textRotation="180" wrapText="1"/>
      <protection/>
    </xf>
    <xf numFmtId="0" fontId="50" fillId="0" borderId="14" xfId="88" applyFont="1" applyBorder="1" applyAlignment="1">
      <alignment horizontal="center" vertical="center" textRotation="180" wrapText="1"/>
      <protection/>
    </xf>
    <xf numFmtId="0" fontId="50" fillId="0" borderId="25" xfId="0" applyFont="1" applyBorder="1" applyAlignment="1">
      <alignment horizontal="center" vertical="center" textRotation="180"/>
    </xf>
    <xf numFmtId="0" fontId="50" fillId="0" borderId="26" xfId="0" applyFont="1" applyBorder="1" applyAlignment="1">
      <alignment horizontal="center" vertical="center" textRotation="180"/>
    </xf>
    <xf numFmtId="0" fontId="50" fillId="0" borderId="14" xfId="0" applyFont="1" applyBorder="1" applyAlignment="1">
      <alignment horizontal="center" vertical="center" textRotation="180"/>
    </xf>
    <xf numFmtId="0" fontId="46" fillId="11" borderId="22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textRotation="180" wrapText="1"/>
    </xf>
    <xf numFmtId="0" fontId="46" fillId="11" borderId="23" xfId="0" applyFont="1" applyFill="1" applyBorder="1" applyAlignment="1">
      <alignment horizontal="center" vertical="center" wrapText="1"/>
    </xf>
    <xf numFmtId="0" fontId="46" fillId="11" borderId="24" xfId="0" applyFont="1" applyFill="1" applyBorder="1" applyAlignment="1">
      <alignment horizontal="center" vertical="center" wrapText="1"/>
    </xf>
    <xf numFmtId="0" fontId="46" fillId="11" borderId="13" xfId="0" applyFont="1" applyFill="1" applyBorder="1" applyAlignment="1">
      <alignment horizontal="center" vertical="center" wrapText="1"/>
    </xf>
    <xf numFmtId="0" fontId="54" fillId="25" borderId="25" xfId="0" applyFont="1" applyFill="1" applyBorder="1" applyAlignment="1">
      <alignment horizontal="center" vertical="center" textRotation="180" wrapText="1"/>
    </xf>
    <xf numFmtId="0" fontId="54" fillId="25" borderId="26" xfId="0" applyFont="1" applyFill="1" applyBorder="1" applyAlignment="1">
      <alignment horizontal="center" vertical="center" textRotation="180" wrapText="1"/>
    </xf>
    <xf numFmtId="0" fontId="54" fillId="25" borderId="14" xfId="0" applyFont="1" applyFill="1" applyBorder="1" applyAlignment="1">
      <alignment horizontal="center" vertical="center" textRotation="180" wrapText="1"/>
    </xf>
    <xf numFmtId="0" fontId="34" fillId="20" borderId="10" xfId="0" applyFont="1" applyFill="1" applyBorder="1" applyAlignment="1" applyProtection="1">
      <alignment horizontal="center" vertical="center" wrapText="1"/>
      <protection hidden="1"/>
    </xf>
    <xf numFmtId="0" fontId="47" fillId="20" borderId="10" xfId="0" applyFont="1" applyFill="1" applyBorder="1" applyAlignment="1">
      <alignment horizontal="center" vertical="center" wrapText="1"/>
    </xf>
    <xf numFmtId="0" fontId="46" fillId="25" borderId="0" xfId="0" applyFont="1" applyFill="1" applyAlignment="1">
      <alignment horizontal="center" vertical="center" wrapText="1"/>
    </xf>
    <xf numFmtId="0" fontId="54" fillId="25" borderId="25" xfId="0" applyFont="1" applyFill="1" applyBorder="1" applyAlignment="1">
      <alignment horizontal="center" vertical="center" wrapText="1"/>
    </xf>
    <xf numFmtId="0" fontId="54" fillId="25" borderId="26" xfId="0" applyFont="1" applyFill="1" applyBorder="1" applyAlignment="1">
      <alignment horizontal="center" vertical="center" wrapText="1"/>
    </xf>
    <xf numFmtId="0" fontId="54" fillId="25" borderId="14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textRotation="90" wrapText="1"/>
    </xf>
    <xf numFmtId="0" fontId="54" fillId="0" borderId="26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49" fontId="54" fillId="25" borderId="25" xfId="0" applyNumberFormat="1" applyFont="1" applyFill="1" applyBorder="1" applyAlignment="1">
      <alignment horizontal="center" vertical="center" wrapText="1"/>
    </xf>
    <xf numFmtId="49" fontId="54" fillId="25" borderId="26" xfId="0" applyNumberFormat="1" applyFont="1" applyFill="1" applyBorder="1" applyAlignment="1">
      <alignment horizontal="center" vertical="center" wrapText="1"/>
    </xf>
    <xf numFmtId="49" fontId="54" fillId="25" borderId="14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2" fontId="32" fillId="25" borderId="0" xfId="0" applyNumberFormat="1" applyFont="1" applyFill="1" applyAlignment="1">
      <alignment horizontal="center" vertical="center" wrapText="1"/>
    </xf>
    <xf numFmtId="0" fontId="47" fillId="28" borderId="10" xfId="0" applyFont="1" applyFill="1" applyBorder="1" applyAlignment="1">
      <alignment horizontal="center" vertical="center" wrapText="1"/>
    </xf>
  </cellXfs>
  <cellStyles count="227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Гиперссылка 3 3" xfId="47"/>
    <cellStyle name="Currency" xfId="48"/>
    <cellStyle name="Currency [0]" xfId="49"/>
    <cellStyle name="Денежный 2" xfId="50"/>
    <cellStyle name="Денежный 2 2" xfId="51"/>
    <cellStyle name="Денежный 2 2 2" xfId="52"/>
    <cellStyle name="Денежный 2 2 2 2" xfId="53"/>
    <cellStyle name="Денежный 2 2 2 2 2" xfId="54"/>
    <cellStyle name="Денежный 2 2 2 3" xfId="55"/>
    <cellStyle name="Денежный 2 2 3" xfId="56"/>
    <cellStyle name="Денежный 2 2 3 2" xfId="57"/>
    <cellStyle name="Денежный 2 2 4" xfId="58"/>
    <cellStyle name="Денежный 2 3" xfId="59"/>
    <cellStyle name="Денежный 2 3 2" xfId="60"/>
    <cellStyle name="Денежный 2 3 2 2" xfId="61"/>
    <cellStyle name="Денежный 2 3 3" xfId="62"/>
    <cellStyle name="Денежный 2 4" xfId="63"/>
    <cellStyle name="Денежный 2 4 2" xfId="64"/>
    <cellStyle name="Денежный 2 5" xfId="65"/>
    <cellStyle name="Денежный 3" xfId="66"/>
    <cellStyle name="Денежный 3 2" xfId="67"/>
    <cellStyle name="Денежный 3 2 2" xfId="68"/>
    <cellStyle name="Денежный 3 2 2 2" xfId="69"/>
    <cellStyle name="Денежный 3 2 3" xfId="70"/>
    <cellStyle name="Денежный 3 3" xfId="71"/>
    <cellStyle name="Денежный 3 3 2" xfId="72"/>
    <cellStyle name="Денежный 3 4" xfId="73"/>
    <cellStyle name="Денежный 4" xfId="74"/>
    <cellStyle name="Денежный 4 2" xfId="75"/>
    <cellStyle name="Денежный 4 2 2" xfId="76"/>
    <cellStyle name="Денежный 4 3" xfId="77"/>
    <cellStyle name="Денежный 5" xfId="78"/>
    <cellStyle name="Денежный 5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2 2" xfId="89"/>
    <cellStyle name="Обычный 2 3" xfId="90"/>
    <cellStyle name="Обычный 21" xfId="91"/>
    <cellStyle name="Обычный 27" xfId="92"/>
    <cellStyle name="Обычный 3" xfId="93"/>
    <cellStyle name="Обычный 4" xfId="94"/>
    <cellStyle name="Обычный 5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Процентный 3" xfId="102"/>
    <cellStyle name="Связанная ячейка" xfId="103"/>
    <cellStyle name="Стиль 1" xfId="104"/>
    <cellStyle name="Стиль 1 2" xfId="105"/>
    <cellStyle name="Стиль 1 2 2" xfId="106"/>
    <cellStyle name="Стиль 1 2 2 2" xfId="107"/>
    <cellStyle name="Стиль 1 2 2 3" xfId="108"/>
    <cellStyle name="Стиль 1 2 2 4" xfId="109"/>
    <cellStyle name="Стиль 1 2 2 5" xfId="110"/>
    <cellStyle name="Стиль 1 2 2 6" xfId="111"/>
    <cellStyle name="Стиль 1 2 2 7" xfId="112"/>
    <cellStyle name="Стиль 1 2 3" xfId="113"/>
    <cellStyle name="Стиль 1 2 3 2" xfId="114"/>
    <cellStyle name="Стиль 1 2 3 3" xfId="115"/>
    <cellStyle name="Стиль 1 2 3 4" xfId="116"/>
    <cellStyle name="Стиль 1 2 3 5" xfId="117"/>
    <cellStyle name="Стиль 1 2 3 6" xfId="118"/>
    <cellStyle name="Стиль 1 2 3 7" xfId="119"/>
    <cellStyle name="Стиль 1 2 4" xfId="120"/>
    <cellStyle name="Стиль 1 2 5" xfId="121"/>
    <cellStyle name="Стиль 1 2 6" xfId="122"/>
    <cellStyle name="Стиль 1 2 7" xfId="123"/>
    <cellStyle name="Стиль 1 2 8" xfId="124"/>
    <cellStyle name="Стиль 1 3" xfId="125"/>
    <cellStyle name="Стиль 1 3 2" xfId="126"/>
    <cellStyle name="Стиль 1 3 3" xfId="127"/>
    <cellStyle name="Стиль 1 3 4" xfId="128"/>
    <cellStyle name="Стиль 1 3 5" xfId="129"/>
    <cellStyle name="Стиль 1 3 6" xfId="130"/>
    <cellStyle name="Стиль 1 3 7" xfId="131"/>
    <cellStyle name="Стиль 1 4" xfId="132"/>
    <cellStyle name="Стиль 1 5" xfId="133"/>
    <cellStyle name="Стиль 1 6" xfId="134"/>
    <cellStyle name="Стиль 1 7" xfId="135"/>
    <cellStyle name="Стиль 1 8" xfId="136"/>
    <cellStyle name="Стиль 2" xfId="137"/>
    <cellStyle name="Стиль 2 10" xfId="138"/>
    <cellStyle name="Стиль 2 2" xfId="139"/>
    <cellStyle name="Стиль 2 3" xfId="140"/>
    <cellStyle name="Стиль 2 3 2" xfId="141"/>
    <cellStyle name="Стиль 2 3 3" xfId="142"/>
    <cellStyle name="Стиль 2 3 4" xfId="143"/>
    <cellStyle name="Стиль 2 3 5" xfId="144"/>
    <cellStyle name="Стиль 2 3 6" xfId="145"/>
    <cellStyle name="Стиль 2 3 7" xfId="146"/>
    <cellStyle name="Стиль 2 4" xfId="147"/>
    <cellStyle name="Стиль 2 4 2" xfId="148"/>
    <cellStyle name="Стиль 2 4 3" xfId="149"/>
    <cellStyle name="Стиль 2 4 4" xfId="150"/>
    <cellStyle name="Стиль 2 4 5" xfId="151"/>
    <cellStyle name="Стиль 2 4 6" xfId="152"/>
    <cellStyle name="Стиль 2 4 7" xfId="153"/>
    <cellStyle name="Стиль 2 5" xfId="154"/>
    <cellStyle name="Стиль 2 6" xfId="155"/>
    <cellStyle name="Стиль 2 7" xfId="156"/>
    <cellStyle name="Стиль 2 8" xfId="157"/>
    <cellStyle name="Стиль 2 9" xfId="158"/>
    <cellStyle name="Стиль 3" xfId="159"/>
    <cellStyle name="Стиль 3 2" xfId="160"/>
    <cellStyle name="Стиль 3 2 2" xfId="161"/>
    <cellStyle name="Стиль 3 2 2 2" xfId="162"/>
    <cellStyle name="Стиль 3 2 2 3" xfId="163"/>
    <cellStyle name="Стиль 3 2 2 4" xfId="164"/>
    <cellStyle name="Стиль 3 2 2 5" xfId="165"/>
    <cellStyle name="Стиль 3 2 2 6" xfId="166"/>
    <cellStyle name="Стиль 3 2 2 7" xfId="167"/>
    <cellStyle name="Стиль 3 2 3" xfId="168"/>
    <cellStyle name="Стиль 3 2 3 2" xfId="169"/>
    <cellStyle name="Стиль 3 2 3 3" xfId="170"/>
    <cellStyle name="Стиль 3 2 3 4" xfId="171"/>
    <cellStyle name="Стиль 3 2 3 5" xfId="172"/>
    <cellStyle name="Стиль 3 2 3 6" xfId="173"/>
    <cellStyle name="Стиль 3 2 3 7" xfId="174"/>
    <cellStyle name="Стиль 3 2 4" xfId="175"/>
    <cellStyle name="Стиль 3 2 5" xfId="176"/>
    <cellStyle name="Стиль 3 2 6" xfId="177"/>
    <cellStyle name="Стиль 3 2 7" xfId="178"/>
    <cellStyle name="Стиль 3 2 8" xfId="179"/>
    <cellStyle name="Стиль 3 3" xfId="180"/>
    <cellStyle name="Стиль 3 3 2" xfId="181"/>
    <cellStyle name="Стиль 3 3 3" xfId="182"/>
    <cellStyle name="Стиль 3 3 4" xfId="183"/>
    <cellStyle name="Стиль 3 3 5" xfId="184"/>
    <cellStyle name="Стиль 3 3 6" xfId="185"/>
    <cellStyle name="Стиль 3 3 7" xfId="186"/>
    <cellStyle name="Стиль 3 4" xfId="187"/>
    <cellStyle name="Стиль 3 5" xfId="188"/>
    <cellStyle name="Стиль 3 6" xfId="189"/>
    <cellStyle name="Стиль 3 7" xfId="190"/>
    <cellStyle name="Стиль 3 8" xfId="191"/>
    <cellStyle name="Стиль 4" xfId="192"/>
    <cellStyle name="Стиль 4 10" xfId="193"/>
    <cellStyle name="Стиль 4 2" xfId="194"/>
    <cellStyle name="Стиль 4 3" xfId="195"/>
    <cellStyle name="Стиль 4 3 2" xfId="196"/>
    <cellStyle name="Стиль 4 3 3" xfId="197"/>
    <cellStyle name="Стиль 4 3 4" xfId="198"/>
    <cellStyle name="Стиль 4 3 5" xfId="199"/>
    <cellStyle name="Стиль 4 3 6" xfId="200"/>
    <cellStyle name="Стиль 4 3 7" xfId="201"/>
    <cellStyle name="Стиль 4 4" xfId="202"/>
    <cellStyle name="Стиль 4 4 2" xfId="203"/>
    <cellStyle name="Стиль 4 4 3" xfId="204"/>
    <cellStyle name="Стиль 4 4 4" xfId="205"/>
    <cellStyle name="Стиль 4 4 5" xfId="206"/>
    <cellStyle name="Стиль 4 4 6" xfId="207"/>
    <cellStyle name="Стиль 4 4 7" xfId="208"/>
    <cellStyle name="Стиль 4 5" xfId="209"/>
    <cellStyle name="Стиль 4 6" xfId="210"/>
    <cellStyle name="Стиль 4 7" xfId="211"/>
    <cellStyle name="Стиль 4 8" xfId="212"/>
    <cellStyle name="Стиль 4 9" xfId="213"/>
    <cellStyle name="Текст предупреждения" xfId="214"/>
    <cellStyle name="Comma" xfId="215"/>
    <cellStyle name="Comma [0]" xfId="216"/>
    <cellStyle name="Финансовый 2" xfId="217"/>
    <cellStyle name="Финансовый 2 2" xfId="218"/>
    <cellStyle name="Финансовый 2 2 2" xfId="219"/>
    <cellStyle name="Финансовый 2 2 2 2" xfId="220"/>
    <cellStyle name="Финансовый 2 2 3" xfId="221"/>
    <cellStyle name="Финансовый 2 3" xfId="222"/>
    <cellStyle name="Финансовый 2 3 2" xfId="223"/>
    <cellStyle name="Финансовый 2 3 2 2" xfId="224"/>
    <cellStyle name="Финансовый 2 3 3" xfId="225"/>
    <cellStyle name="Финансовый 2 4" xfId="226"/>
    <cellStyle name="Финансовый 2 4 2" xfId="227"/>
    <cellStyle name="Финансовый 2 5" xfId="228"/>
    <cellStyle name="Финансовый 3" xfId="229"/>
    <cellStyle name="Финансовый 3 2" xfId="230"/>
    <cellStyle name="Финансовый 3 2 2" xfId="231"/>
    <cellStyle name="Финансовый 3 3" xfId="232"/>
    <cellStyle name="Финансовый 4" xfId="233"/>
    <cellStyle name="Финансовый 4 2" xfId="234"/>
    <cellStyle name="Финансовый 4 2 2" xfId="235"/>
    <cellStyle name="Финансовый 4 3" xfId="236"/>
    <cellStyle name="Финансовый 5" xfId="237"/>
    <cellStyle name="Финансовый 5 2" xfId="238"/>
    <cellStyle name="Финансовый 6" xfId="239"/>
    <cellStyle name="Хороший" xfId="2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miakom.ru/production/geomat/geomat-smt/geomat-smt-400/" TargetMode="External" /><Relationship Id="rId2" Type="http://schemas.openxmlformats.org/officeDocument/2006/relationships/hyperlink" Target="http://miakom.ru/production/geomat/geomat-smt/geomat-smt-5005024/" TargetMode="External" /><Relationship Id="rId3" Type="http://schemas.openxmlformats.org/officeDocument/2006/relationships/hyperlink" Target="http://miakom.ru/production/geomat/geomat-smt/geomat-smt-550/" TargetMode="External" /><Relationship Id="rId4" Type="http://schemas.openxmlformats.org/officeDocument/2006/relationships/hyperlink" Target="http://miakom.ru/production/geomat/geomat-smt/geomat-smt-400/" TargetMode="External" /><Relationship Id="rId5" Type="http://schemas.openxmlformats.org/officeDocument/2006/relationships/hyperlink" Target="http://miakom.ru/production/geomat/geomat-smt/geomat-smt-400/" TargetMode="External" /><Relationship Id="rId6" Type="http://schemas.openxmlformats.org/officeDocument/2006/relationships/hyperlink" Target="http://miakom.ru/production/geomat/geomat-smt/geomat-smt-400/" TargetMode="External" /><Relationship Id="rId7" Type="http://schemas.openxmlformats.org/officeDocument/2006/relationships/hyperlink" Target="http://miakom.ru/production/geomat/geomat-smt/geomat-smt-400/" TargetMode="External" /><Relationship Id="rId8" Type="http://schemas.openxmlformats.org/officeDocument/2006/relationships/hyperlink" Target="http://miakom.ru/production/geomat/geomat-smt/geomat-smt-5005024/" TargetMode="External" /><Relationship Id="rId9" Type="http://schemas.openxmlformats.org/officeDocument/2006/relationships/hyperlink" Target="http://miakom.ru/production/geomat/geomat-smt/geomat-smt-400/" TargetMode="External" /><Relationship Id="rId10" Type="http://schemas.openxmlformats.org/officeDocument/2006/relationships/hyperlink" Target="http://geoplant.ru/" TargetMode="External" /><Relationship Id="rId1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geoplant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geoplant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geoplant.ru/" TargetMode="Externa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miakom.ru/production/geomat/geomat-smt/geomat-smt-5005024/" TargetMode="External" /><Relationship Id="rId2" Type="http://schemas.openxmlformats.org/officeDocument/2006/relationships/hyperlink" Target="http://miakom.ru/production/geomat/geomat-smt/geomat-smt-400/" TargetMode="External" /><Relationship Id="rId3" Type="http://schemas.openxmlformats.org/officeDocument/2006/relationships/hyperlink" Target="http://geoplant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24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29075" y="713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25</xdr:row>
      <xdr:rowOff>76200</xdr:rowOff>
    </xdr:from>
    <xdr:ext cx="180975" cy="247650"/>
    <xdr:sp fLocksText="0">
      <xdr:nvSpPr>
        <xdr:cNvPr id="2" name="TextBox 16"/>
        <xdr:cNvSpPr txBox="1">
          <a:spLocks noChangeArrowheads="1"/>
        </xdr:cNvSpPr>
      </xdr:nvSpPr>
      <xdr:spPr>
        <a:xfrm>
          <a:off x="800100" y="76295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323850</xdr:colOff>
      <xdr:row>19</xdr:row>
      <xdr:rowOff>323850</xdr:rowOff>
    </xdr:from>
    <xdr:to>
      <xdr:col>8</xdr:col>
      <xdr:colOff>1543050</xdr:colOff>
      <xdr:row>22</xdr:row>
      <xdr:rowOff>0</xdr:rowOff>
    </xdr:to>
    <xdr:sp>
      <xdr:nvSpPr>
        <xdr:cNvPr id="3" name="Прямоугольник 6"/>
        <xdr:cNvSpPr>
          <a:spLocks/>
        </xdr:cNvSpPr>
      </xdr:nvSpPr>
      <xdr:spPr>
        <a:xfrm>
          <a:off x="2838450" y="5153025"/>
          <a:ext cx="3133725" cy="1562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276225</xdr:rowOff>
    </xdr:from>
    <xdr:to>
      <xdr:col>10</xdr:col>
      <xdr:colOff>676275</xdr:colOff>
      <xdr:row>25</xdr:row>
      <xdr:rowOff>180975</xdr:rowOff>
    </xdr:to>
    <xdr:grpSp>
      <xdr:nvGrpSpPr>
        <xdr:cNvPr id="4" name="Group 34"/>
        <xdr:cNvGrpSpPr>
          <a:grpSpLocks/>
        </xdr:cNvGrpSpPr>
      </xdr:nvGrpSpPr>
      <xdr:grpSpPr>
        <a:xfrm>
          <a:off x="47625" y="7410450"/>
          <a:ext cx="8572500" cy="323850"/>
          <a:chOff x="6" y="967"/>
          <a:chExt cx="1158" cy="47"/>
        </a:xfrm>
        <a:solidFill>
          <a:srgbClr val="FFFFFF"/>
        </a:solidFill>
      </xdr:grpSpPr>
      <xdr:sp>
        <xdr:nvSpPr>
          <xdr:cNvPr id="5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6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7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59</xdr:row>
      <xdr:rowOff>85725</xdr:rowOff>
    </xdr:from>
    <xdr:to>
      <xdr:col>12</xdr:col>
      <xdr:colOff>228600</xdr:colOff>
      <xdr:row>59</xdr:row>
      <xdr:rowOff>85725</xdr:rowOff>
    </xdr:to>
    <xdr:sp>
      <xdr:nvSpPr>
        <xdr:cNvPr id="10" name="Line 26"/>
        <xdr:cNvSpPr>
          <a:spLocks/>
        </xdr:cNvSpPr>
      </xdr:nvSpPr>
      <xdr:spPr>
        <a:xfrm>
          <a:off x="904875" y="13725525"/>
          <a:ext cx="8572500" cy="0"/>
        </a:xfrm>
        <a:prstGeom prst="line">
          <a:avLst/>
        </a:prstGeom>
        <a:noFill/>
        <a:ln w="38100" cmpd="sng">
          <a:solidFill>
            <a:srgbClr val="007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114300</xdr:rowOff>
    </xdr:from>
    <xdr:to>
      <xdr:col>12</xdr:col>
      <xdr:colOff>228600</xdr:colOff>
      <xdr:row>59</xdr:row>
      <xdr:rowOff>114300</xdr:rowOff>
    </xdr:to>
    <xdr:sp>
      <xdr:nvSpPr>
        <xdr:cNvPr id="11" name="Line 27"/>
        <xdr:cNvSpPr>
          <a:spLocks/>
        </xdr:cNvSpPr>
      </xdr:nvSpPr>
      <xdr:spPr>
        <a:xfrm>
          <a:off x="904875" y="13754100"/>
          <a:ext cx="8572500" cy="0"/>
        </a:xfrm>
        <a:prstGeom prst="line">
          <a:avLst/>
        </a:prstGeom>
        <a:noFill/>
        <a:ln w="38100" cmpd="sng">
          <a:solidFill>
            <a:srgbClr val="BECF3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3</xdr:col>
      <xdr:colOff>495300</xdr:colOff>
      <xdr:row>2</xdr:row>
      <xdr:rowOff>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66675</xdr:rowOff>
    </xdr:from>
    <xdr:to>
      <xdr:col>11</xdr:col>
      <xdr:colOff>0</xdr:colOff>
      <xdr:row>3</xdr:row>
      <xdr:rowOff>104775</xdr:rowOff>
    </xdr:to>
    <xdr:grpSp>
      <xdr:nvGrpSpPr>
        <xdr:cNvPr id="13" name="Group 35"/>
        <xdr:cNvGrpSpPr>
          <a:grpSpLocks/>
        </xdr:cNvGrpSpPr>
      </xdr:nvGrpSpPr>
      <xdr:grpSpPr>
        <a:xfrm>
          <a:off x="0" y="666750"/>
          <a:ext cx="8639175" cy="38100"/>
          <a:chOff x="0" y="87"/>
          <a:chExt cx="1166" cy="5"/>
        </a:xfrm>
        <a:solidFill>
          <a:srgbClr val="FFFFFF"/>
        </a:solidFill>
      </xdr:grpSpPr>
      <xdr:sp>
        <xdr:nvSpPr>
          <xdr:cNvPr id="14" name="Line 30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31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295275" cy="314325"/>
    <xdr:sp>
      <xdr:nvSpPr>
        <xdr:cNvPr id="1" name="AutoShape 2" descr="Геомат &quot;СТАБИМАТ&quot; - СМТ 400">
          <a:hlinkClick r:id="rId1"/>
        </xdr:cNvPr>
        <xdr:cNvSpPr>
          <a:spLocks noChangeAspect="1"/>
        </xdr:cNvSpPr>
      </xdr:nvSpPr>
      <xdr:spPr>
        <a:xfrm>
          <a:off x="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95275" cy="314325"/>
    <xdr:sp>
      <xdr:nvSpPr>
        <xdr:cNvPr id="2" name="AutoShape 3" descr="Геомат &quot;СТАБИМАТ&quot; - СМТ 500">
          <a:hlinkClick r:id="rId2"/>
        </xdr:cNvPr>
        <xdr:cNvSpPr>
          <a:spLocks noChangeAspect="1"/>
        </xdr:cNvSpPr>
      </xdr:nvSpPr>
      <xdr:spPr>
        <a:xfrm>
          <a:off x="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95275" cy="314325"/>
    <xdr:sp>
      <xdr:nvSpPr>
        <xdr:cNvPr id="3" name="AutoShape 4" descr="Геомат &quot;СТАБИМАТ&quot; - СМТ 550">
          <a:hlinkClick r:id="rId3"/>
        </xdr:cNvPr>
        <xdr:cNvSpPr>
          <a:spLocks noChangeAspect="1"/>
        </xdr:cNvSpPr>
      </xdr:nvSpPr>
      <xdr:spPr>
        <a:xfrm>
          <a:off x="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95275" cy="314325"/>
    <xdr:sp>
      <xdr:nvSpPr>
        <xdr:cNvPr id="4" name="AutoShape 5" descr="Геомат &quot;СТАБИМАТ&quot; - СМТ 600"/>
        <xdr:cNvSpPr>
          <a:spLocks noChangeAspect="1"/>
        </xdr:cNvSpPr>
      </xdr:nvSpPr>
      <xdr:spPr>
        <a:xfrm>
          <a:off x="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295275" cy="314325"/>
    <xdr:sp>
      <xdr:nvSpPr>
        <xdr:cNvPr id="5" name="AutoShape 2" descr="Геомат &quot;СТАБИМАТ&quot; - СМТ 400">
          <a:hlinkClick r:id="rId4"/>
        </xdr:cNvPr>
        <xdr:cNvSpPr>
          <a:spLocks noChangeAspect="1"/>
        </xdr:cNvSpPr>
      </xdr:nvSpPr>
      <xdr:spPr>
        <a:xfrm>
          <a:off x="2505075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95275" cy="314325"/>
    <xdr:sp>
      <xdr:nvSpPr>
        <xdr:cNvPr id="6" name="AutoShape 2" descr="Геомат &quot;СТАБИМАТ&quot; - СМТ 400">
          <a:hlinkClick r:id="rId5"/>
        </xdr:cNvPr>
        <xdr:cNvSpPr>
          <a:spLocks noChangeAspect="1"/>
        </xdr:cNvSpPr>
      </xdr:nvSpPr>
      <xdr:spPr>
        <a:xfrm>
          <a:off x="196215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295275" cy="314325"/>
    <xdr:sp>
      <xdr:nvSpPr>
        <xdr:cNvPr id="7" name="AutoShape 2" descr="Геомат &quot;СТАБИМАТ&quot; - СМТ 400">
          <a:hlinkClick r:id="rId6"/>
        </xdr:cNvPr>
        <xdr:cNvSpPr>
          <a:spLocks noChangeAspect="1"/>
        </xdr:cNvSpPr>
      </xdr:nvSpPr>
      <xdr:spPr>
        <a:xfrm>
          <a:off x="2505075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295275" cy="314325"/>
    <xdr:sp>
      <xdr:nvSpPr>
        <xdr:cNvPr id="8" name="AutoShape 2" descr="Геомат &quot;СТАБИМАТ&quot; - СМТ 400">
          <a:hlinkClick r:id="rId7"/>
        </xdr:cNvPr>
        <xdr:cNvSpPr>
          <a:spLocks noChangeAspect="1"/>
        </xdr:cNvSpPr>
      </xdr:nvSpPr>
      <xdr:spPr>
        <a:xfrm>
          <a:off x="2505075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295275" cy="314325"/>
    <xdr:sp>
      <xdr:nvSpPr>
        <xdr:cNvPr id="9" name="AutoShape 3" descr="Геомат &quot;СТАБИМАТ&quot; - СМТ 500">
          <a:hlinkClick r:id="rId8"/>
        </xdr:cNvPr>
        <xdr:cNvSpPr>
          <a:spLocks noChangeAspect="1"/>
        </xdr:cNvSpPr>
      </xdr:nvSpPr>
      <xdr:spPr>
        <a:xfrm>
          <a:off x="2505075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95275" cy="314325"/>
    <xdr:sp>
      <xdr:nvSpPr>
        <xdr:cNvPr id="10" name="AutoShape 2" descr="Геомат &quot;СТАБИМАТ&quot; - СМТ 400">
          <a:hlinkClick r:id="rId9"/>
        </xdr:cNvPr>
        <xdr:cNvSpPr>
          <a:spLocks noChangeAspect="1"/>
        </xdr:cNvSpPr>
      </xdr:nvSpPr>
      <xdr:spPr>
        <a:xfrm>
          <a:off x="1962150" y="34861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9</xdr:row>
      <xdr:rowOff>19050</xdr:rowOff>
    </xdr:from>
    <xdr:to>
      <xdr:col>7</xdr:col>
      <xdr:colOff>590550</xdr:colOff>
      <xdr:row>11</xdr:row>
      <xdr:rowOff>19050</xdr:rowOff>
    </xdr:to>
    <xdr:grpSp>
      <xdr:nvGrpSpPr>
        <xdr:cNvPr id="11" name="Group 29"/>
        <xdr:cNvGrpSpPr>
          <a:grpSpLocks/>
        </xdr:cNvGrpSpPr>
      </xdr:nvGrpSpPr>
      <xdr:grpSpPr>
        <a:xfrm>
          <a:off x="0" y="3657600"/>
          <a:ext cx="8162925" cy="361950"/>
          <a:chOff x="6" y="967"/>
          <a:chExt cx="1158" cy="47"/>
        </a:xfrm>
        <a:solidFill>
          <a:srgbClr val="FFFFFF"/>
        </a:solidFill>
      </xdr:grpSpPr>
      <xdr:sp>
        <xdr:nvSpPr>
          <xdr:cNvPr id="12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13" name="TextBox 26">
            <a:hlinkClick r:id="rId10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14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15" name="Line 33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34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133350</xdr:colOff>
      <xdr:row>3</xdr:row>
      <xdr:rowOff>9525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66675"/>
          <a:ext cx="2028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581025</xdr:colOff>
      <xdr:row>3</xdr:row>
      <xdr:rowOff>95250</xdr:rowOff>
    </xdr:to>
    <xdr:grpSp>
      <xdr:nvGrpSpPr>
        <xdr:cNvPr id="18" name="Group 36"/>
        <xdr:cNvGrpSpPr>
          <a:grpSpLocks/>
        </xdr:cNvGrpSpPr>
      </xdr:nvGrpSpPr>
      <xdr:grpSpPr>
        <a:xfrm>
          <a:off x="0" y="666750"/>
          <a:ext cx="8153400" cy="38100"/>
          <a:chOff x="0" y="87"/>
          <a:chExt cx="1166" cy="5"/>
        </a:xfrm>
        <a:solidFill>
          <a:srgbClr val="FFFFFF"/>
        </a:solidFill>
      </xdr:grpSpPr>
      <xdr:sp>
        <xdr:nvSpPr>
          <xdr:cNvPr id="19" name="Line 37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38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84</xdr:row>
      <xdr:rowOff>66675</xdr:rowOff>
    </xdr:from>
    <xdr:to>
      <xdr:col>8</xdr:col>
      <xdr:colOff>1276350</xdr:colOff>
      <xdr:row>86</xdr:row>
      <xdr:rowOff>66675</xdr:rowOff>
    </xdr:to>
    <xdr:grpSp>
      <xdr:nvGrpSpPr>
        <xdr:cNvPr id="1" name="Group 15"/>
        <xdr:cNvGrpSpPr>
          <a:grpSpLocks/>
        </xdr:cNvGrpSpPr>
      </xdr:nvGrpSpPr>
      <xdr:grpSpPr>
        <a:xfrm>
          <a:off x="28575" y="21202650"/>
          <a:ext cx="9658350" cy="361950"/>
          <a:chOff x="6" y="967"/>
          <a:chExt cx="1158" cy="47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3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5" name="Line 19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57150</xdr:rowOff>
    </xdr:from>
    <xdr:to>
      <xdr:col>0</xdr:col>
      <xdr:colOff>2076450</xdr:colOff>
      <xdr:row>3</xdr:row>
      <xdr:rowOff>19050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028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133350</xdr:rowOff>
    </xdr:to>
    <xdr:grpSp>
      <xdr:nvGrpSpPr>
        <xdr:cNvPr id="8" name="Group 22"/>
        <xdr:cNvGrpSpPr>
          <a:grpSpLocks/>
        </xdr:cNvGrpSpPr>
      </xdr:nvGrpSpPr>
      <xdr:grpSpPr>
        <a:xfrm>
          <a:off x="0" y="676275"/>
          <a:ext cx="9705975" cy="47625"/>
          <a:chOff x="0" y="87"/>
          <a:chExt cx="1166" cy="5"/>
        </a:xfrm>
        <a:solidFill>
          <a:srgbClr val="FFFFFF"/>
        </a:solidFill>
      </xdr:grpSpPr>
      <xdr:sp>
        <xdr:nvSpPr>
          <xdr:cNvPr id="9" name="Line 23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7</xdr:col>
      <xdr:colOff>847725</xdr:colOff>
      <xdr:row>3</xdr:row>
      <xdr:rowOff>95250</xdr:rowOff>
    </xdr:to>
    <xdr:grpSp>
      <xdr:nvGrpSpPr>
        <xdr:cNvPr id="1" name="Group 14"/>
        <xdr:cNvGrpSpPr>
          <a:grpSpLocks/>
        </xdr:cNvGrpSpPr>
      </xdr:nvGrpSpPr>
      <xdr:grpSpPr>
        <a:xfrm>
          <a:off x="57150" y="47625"/>
          <a:ext cx="8639175" cy="666750"/>
          <a:chOff x="0" y="6"/>
          <a:chExt cx="1166" cy="86"/>
        </a:xfrm>
        <a:solidFill>
          <a:srgbClr val="FFFFFF"/>
        </a:solidFill>
      </xdr:grpSpPr>
      <xdr:pic>
        <xdr:nvPicPr>
          <xdr:cNvPr id="2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6"/>
            <a:ext cx="274" cy="7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16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7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22</xdr:row>
      <xdr:rowOff>38100</xdr:rowOff>
    </xdr:from>
    <xdr:to>
      <xdr:col>7</xdr:col>
      <xdr:colOff>809625</xdr:colOff>
      <xdr:row>24</xdr:row>
      <xdr:rowOff>47625</xdr:rowOff>
    </xdr:to>
    <xdr:grpSp>
      <xdr:nvGrpSpPr>
        <xdr:cNvPr id="5" name="Group 18"/>
        <xdr:cNvGrpSpPr>
          <a:grpSpLocks/>
        </xdr:cNvGrpSpPr>
      </xdr:nvGrpSpPr>
      <xdr:grpSpPr>
        <a:xfrm>
          <a:off x="76200" y="8020050"/>
          <a:ext cx="8582025" cy="371475"/>
          <a:chOff x="6" y="967"/>
          <a:chExt cx="1158" cy="47"/>
        </a:xfrm>
        <a:solidFill>
          <a:srgbClr val="FFFFFF"/>
        </a:solidFill>
      </xdr:grpSpPr>
      <xdr:sp>
        <xdr:nvSpPr>
          <xdr:cNvPr id="6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7" name="TextBox 26">
            <a:hlinkClick r:id="rId2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8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9" name="Line 22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3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171450</xdr:rowOff>
    </xdr:from>
    <xdr:to>
      <xdr:col>5</xdr:col>
      <xdr:colOff>1143000</xdr:colOff>
      <xdr:row>31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9050" y="9763125"/>
          <a:ext cx="7696200" cy="371475"/>
          <a:chOff x="6" y="967"/>
          <a:chExt cx="1158" cy="47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3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390525</xdr:colOff>
      <xdr:row>2</xdr:row>
      <xdr:rowOff>142875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152400</xdr:rowOff>
    </xdr:from>
    <xdr:to>
      <xdr:col>5</xdr:col>
      <xdr:colOff>1171575</xdr:colOff>
      <xdr:row>3</xdr:row>
      <xdr:rowOff>190500</xdr:rowOff>
    </xdr:to>
    <xdr:grpSp>
      <xdr:nvGrpSpPr>
        <xdr:cNvPr id="8" name="Group 20"/>
        <xdr:cNvGrpSpPr>
          <a:grpSpLocks/>
        </xdr:cNvGrpSpPr>
      </xdr:nvGrpSpPr>
      <xdr:grpSpPr>
        <a:xfrm>
          <a:off x="0" y="809625"/>
          <a:ext cx="7743825" cy="38100"/>
          <a:chOff x="0" y="87"/>
          <a:chExt cx="1166" cy="5"/>
        </a:xfrm>
        <a:solidFill>
          <a:srgbClr val="FFFFFF"/>
        </a:solidFill>
      </xdr:grpSpPr>
      <xdr:sp>
        <xdr:nvSpPr>
          <xdr:cNvPr id="9" name="Line 21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0</xdr:col>
      <xdr:colOff>2095500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142875</xdr:rowOff>
    </xdr:from>
    <xdr:to>
      <xdr:col>4</xdr:col>
      <xdr:colOff>0</xdr:colOff>
      <xdr:row>3</xdr:row>
      <xdr:rowOff>180975</xdr:rowOff>
    </xdr:to>
    <xdr:grpSp>
      <xdr:nvGrpSpPr>
        <xdr:cNvPr id="2" name="Group 2"/>
        <xdr:cNvGrpSpPr>
          <a:grpSpLocks/>
        </xdr:cNvGrpSpPr>
      </xdr:nvGrpSpPr>
      <xdr:grpSpPr>
        <a:xfrm>
          <a:off x="9525" y="685800"/>
          <a:ext cx="6677025" cy="38100"/>
          <a:chOff x="0" y="87"/>
          <a:chExt cx="1166" cy="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9525</xdr:rowOff>
    </xdr:from>
    <xdr:to>
      <xdr:col>3</xdr:col>
      <xdr:colOff>1171575</xdr:colOff>
      <xdr:row>23</xdr:row>
      <xdr:rowOff>66675</xdr:rowOff>
    </xdr:to>
    <xdr:grpSp>
      <xdr:nvGrpSpPr>
        <xdr:cNvPr id="5" name="Group 5"/>
        <xdr:cNvGrpSpPr>
          <a:grpSpLocks/>
        </xdr:cNvGrpSpPr>
      </xdr:nvGrpSpPr>
      <xdr:grpSpPr>
        <a:xfrm>
          <a:off x="0" y="4457700"/>
          <a:ext cx="6677025" cy="438150"/>
          <a:chOff x="0" y="713"/>
          <a:chExt cx="935" cy="55"/>
        </a:xfrm>
        <a:solidFill>
          <a:srgbClr val="FFFFFF"/>
        </a:solidFill>
      </xdr:grpSpPr>
      <xdr:sp>
        <xdr:nvSpPr>
          <xdr:cNvPr id="6" name="TextBox 24"/>
          <xdr:cNvSpPr txBox="1">
            <a:spLocks noChangeArrowheads="1"/>
          </xdr:cNvSpPr>
        </xdr:nvSpPr>
        <xdr:spPr>
          <a:xfrm>
            <a:off x="13" y="739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7" name="TextBox 26">
            <a:hlinkClick r:id="rId2"/>
          </xdr:cNvPr>
          <xdr:cNvSpPr txBox="1">
            <a:spLocks noChangeArrowheads="1"/>
          </xdr:cNvSpPr>
        </xdr:nvSpPr>
        <xdr:spPr>
          <a:xfrm>
            <a:off x="324" y="738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8" name="TextBox 27"/>
          <xdr:cNvSpPr txBox="1">
            <a:spLocks noChangeArrowheads="1"/>
          </xdr:cNvSpPr>
        </xdr:nvSpPr>
        <xdr:spPr>
          <a:xfrm>
            <a:off x="674" y="736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713"/>
            <a:ext cx="935" cy="1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" y="717"/>
            <a:ext cx="933" cy="2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59</xdr:row>
      <xdr:rowOff>123825</xdr:rowOff>
    </xdr:from>
    <xdr:ext cx="180975" cy="276225"/>
    <xdr:sp fLocksText="0">
      <xdr:nvSpPr>
        <xdr:cNvPr id="1" name="TextBox 7"/>
        <xdr:cNvSpPr txBox="1">
          <a:spLocks noChangeArrowheads="1"/>
        </xdr:cNvSpPr>
      </xdr:nvSpPr>
      <xdr:spPr>
        <a:xfrm>
          <a:off x="609600" y="16706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38100</xdr:colOff>
      <xdr:row>58</xdr:row>
      <xdr:rowOff>66675</xdr:rowOff>
    </xdr:from>
    <xdr:to>
      <xdr:col>8</xdr:col>
      <xdr:colOff>733425</xdr:colOff>
      <xdr:row>60</xdr:row>
      <xdr:rowOff>66675</xdr:rowOff>
    </xdr:to>
    <xdr:grpSp>
      <xdr:nvGrpSpPr>
        <xdr:cNvPr id="2" name="Group 16"/>
        <xdr:cNvGrpSpPr>
          <a:grpSpLocks/>
        </xdr:cNvGrpSpPr>
      </xdr:nvGrpSpPr>
      <xdr:grpSpPr>
        <a:xfrm>
          <a:off x="38100" y="16468725"/>
          <a:ext cx="9486900" cy="361950"/>
          <a:chOff x="6" y="967"/>
          <a:chExt cx="1158" cy="47"/>
        </a:xfrm>
        <a:solidFill>
          <a:srgbClr val="FFFFFF"/>
        </a:solidFill>
      </xdr:grpSpPr>
      <xdr:sp>
        <xdr:nvSpPr>
          <xdr:cNvPr id="3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4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5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2085975</xdr:colOff>
      <xdr:row>2</xdr:row>
      <xdr:rowOff>171450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762000</xdr:colOff>
      <xdr:row>4</xdr:row>
      <xdr:rowOff>38100</xdr:rowOff>
    </xdr:to>
    <xdr:grpSp>
      <xdr:nvGrpSpPr>
        <xdr:cNvPr id="9" name="Group 23"/>
        <xdr:cNvGrpSpPr>
          <a:grpSpLocks/>
        </xdr:cNvGrpSpPr>
      </xdr:nvGrpSpPr>
      <xdr:grpSpPr>
        <a:xfrm>
          <a:off x="19050" y="742950"/>
          <a:ext cx="9534525" cy="38100"/>
          <a:chOff x="0" y="87"/>
          <a:chExt cx="1166" cy="5"/>
        </a:xfrm>
        <a:solidFill>
          <a:srgbClr val="FFFFFF"/>
        </a:solidFill>
      </xdr:grpSpPr>
      <xdr:sp>
        <xdr:nvSpPr>
          <xdr:cNvPr id="10" name="Line 24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25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9</xdr:col>
      <xdr:colOff>28575</xdr:colOff>
      <xdr:row>31</xdr:row>
      <xdr:rowOff>123825</xdr:rowOff>
    </xdr:to>
    <xdr:grpSp>
      <xdr:nvGrpSpPr>
        <xdr:cNvPr id="1" name="Group 14"/>
        <xdr:cNvGrpSpPr>
          <a:grpSpLocks/>
        </xdr:cNvGrpSpPr>
      </xdr:nvGrpSpPr>
      <xdr:grpSpPr>
        <a:xfrm>
          <a:off x="0" y="10563225"/>
          <a:ext cx="8591550" cy="371475"/>
          <a:chOff x="6" y="967"/>
          <a:chExt cx="1158" cy="47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3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5" name="Line 18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9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161925</xdr:colOff>
      <xdr:row>2</xdr:row>
      <xdr:rowOff>190500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8</xdr:col>
      <xdr:colOff>885825</xdr:colOff>
      <xdr:row>3</xdr:row>
      <xdr:rowOff>161925</xdr:rowOff>
    </xdr:to>
    <xdr:grpSp>
      <xdr:nvGrpSpPr>
        <xdr:cNvPr id="8" name="Group 21"/>
        <xdr:cNvGrpSpPr>
          <a:grpSpLocks/>
        </xdr:cNvGrpSpPr>
      </xdr:nvGrpSpPr>
      <xdr:grpSpPr>
        <a:xfrm>
          <a:off x="0" y="762000"/>
          <a:ext cx="8534400" cy="38100"/>
          <a:chOff x="0" y="87"/>
          <a:chExt cx="1166" cy="5"/>
        </a:xfrm>
        <a:solidFill>
          <a:srgbClr val="FFFFFF"/>
        </a:solidFill>
      </xdr:grpSpPr>
      <xdr:sp>
        <xdr:nvSpPr>
          <xdr:cNvPr id="9" name="Line 22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3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66675</xdr:rowOff>
    </xdr:from>
    <xdr:to>
      <xdr:col>7</xdr:col>
      <xdr:colOff>0</xdr:colOff>
      <xdr:row>56</xdr:row>
      <xdr:rowOff>57150</xdr:rowOff>
    </xdr:to>
    <xdr:grpSp>
      <xdr:nvGrpSpPr>
        <xdr:cNvPr id="1" name="Group 13"/>
        <xdr:cNvGrpSpPr>
          <a:grpSpLocks/>
        </xdr:cNvGrpSpPr>
      </xdr:nvGrpSpPr>
      <xdr:grpSpPr>
        <a:xfrm>
          <a:off x="28575" y="21297900"/>
          <a:ext cx="7924800" cy="371475"/>
          <a:chOff x="6" y="967"/>
          <a:chExt cx="1158" cy="47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88" y="985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3" name="TextBox 26">
            <a:hlinkClick r:id="rId1"/>
          </xdr:cNvPr>
          <xdr:cNvSpPr txBox="1">
            <a:spLocks noChangeArrowheads="1"/>
          </xdr:cNvSpPr>
        </xdr:nvSpPr>
        <xdr:spPr>
          <a:xfrm>
            <a:off x="451" y="984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850" y="982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6" y="967"/>
            <a:ext cx="1158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6" y="971"/>
            <a:ext cx="1158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19050</xdr:colOff>
      <xdr:row>3</xdr:row>
      <xdr:rowOff>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2038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57150</xdr:rowOff>
    </xdr:from>
    <xdr:to>
      <xdr:col>6</xdr:col>
      <xdr:colOff>714375</xdr:colOff>
      <xdr:row>3</xdr:row>
      <xdr:rowOff>104775</xdr:rowOff>
    </xdr:to>
    <xdr:grpSp>
      <xdr:nvGrpSpPr>
        <xdr:cNvPr id="8" name="Group 20"/>
        <xdr:cNvGrpSpPr>
          <a:grpSpLocks/>
        </xdr:cNvGrpSpPr>
      </xdr:nvGrpSpPr>
      <xdr:grpSpPr>
        <a:xfrm>
          <a:off x="0" y="666750"/>
          <a:ext cx="7934325" cy="47625"/>
          <a:chOff x="0" y="87"/>
          <a:chExt cx="1166" cy="5"/>
        </a:xfrm>
        <a:solidFill>
          <a:srgbClr val="FFFFFF"/>
        </a:solidFill>
      </xdr:grpSpPr>
      <xdr:sp>
        <xdr:nvSpPr>
          <xdr:cNvPr id="9" name="Line 21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114300</xdr:rowOff>
    </xdr:from>
    <xdr:to>
      <xdr:col>6</xdr:col>
      <xdr:colOff>571500</xdr:colOff>
      <xdr:row>48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0" y="9934575"/>
          <a:ext cx="6086475" cy="428625"/>
          <a:chOff x="0" y="713"/>
          <a:chExt cx="935" cy="55"/>
        </a:xfrm>
        <a:solidFill>
          <a:srgbClr val="FFFFFF"/>
        </a:solidFill>
      </xdr:grpSpPr>
      <xdr:sp>
        <xdr:nvSpPr>
          <xdr:cNvPr id="2" name="TextBox 24"/>
          <xdr:cNvSpPr txBox="1">
            <a:spLocks noChangeArrowheads="1"/>
          </xdr:cNvSpPr>
        </xdr:nvSpPr>
        <xdr:spPr>
          <a:xfrm>
            <a:off x="13" y="739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3" name="TextBox 26">
            <a:hlinkClick r:id="rId1"/>
          </xdr:cNvPr>
          <xdr:cNvSpPr txBox="1">
            <a:spLocks noChangeArrowheads="1"/>
          </xdr:cNvSpPr>
        </xdr:nvSpPr>
        <xdr:spPr>
          <a:xfrm>
            <a:off x="324" y="738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674" y="736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0" y="713"/>
            <a:ext cx="935" cy="1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2" y="717"/>
            <a:ext cx="933" cy="2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0</xdr:row>
      <xdr:rowOff>47625</xdr:rowOff>
    </xdr:from>
    <xdr:to>
      <xdr:col>2</xdr:col>
      <xdr:colOff>295275</xdr:colOff>
      <xdr:row>1</xdr:row>
      <xdr:rowOff>209550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6</xdr:col>
      <xdr:colOff>561975</xdr:colOff>
      <xdr:row>2</xdr:row>
      <xdr:rowOff>161925</xdr:rowOff>
    </xdr:to>
    <xdr:grpSp>
      <xdr:nvGrpSpPr>
        <xdr:cNvPr id="8" name="Group 20"/>
        <xdr:cNvGrpSpPr>
          <a:grpSpLocks/>
        </xdr:cNvGrpSpPr>
      </xdr:nvGrpSpPr>
      <xdr:grpSpPr>
        <a:xfrm>
          <a:off x="0" y="771525"/>
          <a:ext cx="6076950" cy="38100"/>
          <a:chOff x="0" y="87"/>
          <a:chExt cx="1166" cy="5"/>
        </a:xfrm>
        <a:solidFill>
          <a:srgbClr val="FFFFFF"/>
        </a:solidFill>
      </xdr:grpSpPr>
      <xdr:sp>
        <xdr:nvSpPr>
          <xdr:cNvPr id="9" name="Line 21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2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295275" cy="304800"/>
    <xdr:sp>
      <xdr:nvSpPr>
        <xdr:cNvPr id="1" name="AutoShape 3" descr="Геомат &quot;СТАБИМАТ&quot; - СМТ 500">
          <a:hlinkClick r:id="rId1"/>
        </xdr:cNvPr>
        <xdr:cNvSpPr>
          <a:spLocks noChangeAspect="1"/>
        </xdr:cNvSpPr>
      </xdr:nvSpPr>
      <xdr:spPr>
        <a:xfrm>
          <a:off x="2619375" y="40100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95275" cy="304800"/>
    <xdr:sp>
      <xdr:nvSpPr>
        <xdr:cNvPr id="2" name="AutoShape 2" descr="Геомат &quot;СТАБИМАТ&quot; - СМТ 400">
          <a:hlinkClick r:id="rId2"/>
        </xdr:cNvPr>
        <xdr:cNvSpPr>
          <a:spLocks noChangeAspect="1"/>
        </xdr:cNvSpPr>
      </xdr:nvSpPr>
      <xdr:spPr>
        <a:xfrm>
          <a:off x="1428750" y="40100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10</xdr:row>
      <xdr:rowOff>76200</xdr:rowOff>
    </xdr:from>
    <xdr:to>
      <xdr:col>6</xdr:col>
      <xdr:colOff>990600</xdr:colOff>
      <xdr:row>13</xdr:row>
      <xdr:rowOff>0</xdr:rowOff>
    </xdr:to>
    <xdr:grpSp>
      <xdr:nvGrpSpPr>
        <xdr:cNvPr id="3" name="Group 15"/>
        <xdr:cNvGrpSpPr>
          <a:grpSpLocks/>
        </xdr:cNvGrpSpPr>
      </xdr:nvGrpSpPr>
      <xdr:grpSpPr>
        <a:xfrm>
          <a:off x="19050" y="4448175"/>
          <a:ext cx="7096125" cy="1009650"/>
          <a:chOff x="0" y="713"/>
          <a:chExt cx="935" cy="55"/>
        </a:xfrm>
        <a:solidFill>
          <a:srgbClr val="FFFFFF"/>
        </a:solidFill>
      </xdr:grpSpPr>
      <xdr:sp>
        <xdr:nvSpPr>
          <xdr:cNvPr id="4" name="TextBox 24"/>
          <xdr:cNvSpPr txBox="1">
            <a:spLocks noChangeArrowheads="1"/>
          </xdr:cNvSpPr>
        </xdr:nvSpPr>
        <xdr:spPr>
          <a:xfrm>
            <a:off x="13" y="739"/>
            <a:ext cx="2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zakaz@geogplant.ru</a:t>
            </a: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           </a:t>
            </a:r>
          </a:p>
        </xdr:txBody>
      </xdr:sp>
      <xdr:sp>
        <xdr:nvSpPr>
          <xdr:cNvPr id="5" name="TextBox 26">
            <a:hlinkClick r:id="rId3"/>
          </xdr:cNvPr>
          <xdr:cNvSpPr txBox="1">
            <a:spLocks noChangeArrowheads="1"/>
          </xdr:cNvSpPr>
        </xdr:nvSpPr>
        <xdr:spPr>
          <a:xfrm>
            <a:off x="324" y="738"/>
            <a:ext cx="27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geoplant.ru                                  </a:t>
            </a:r>
          </a:p>
        </xdr:txBody>
      </xdr:sp>
      <xdr:sp>
        <xdr:nvSpPr>
          <xdr:cNvPr id="6" name="TextBox 27"/>
          <xdr:cNvSpPr txBox="1">
            <a:spLocks noChangeArrowheads="1"/>
          </xdr:cNvSpPr>
        </xdr:nvSpPr>
        <xdr:spPr>
          <a:xfrm>
            <a:off x="674" y="736"/>
            <a:ext cx="23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100" b="1" i="0" u="sng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+7 (499) 608-0131</a:t>
            </a:r>
          </a:p>
        </xdr:txBody>
      </xdr:sp>
      <xdr:sp>
        <xdr:nvSpPr>
          <xdr:cNvPr id="7" name="Line 19"/>
          <xdr:cNvSpPr>
            <a:spLocks/>
          </xdr:cNvSpPr>
        </xdr:nvSpPr>
        <xdr:spPr>
          <a:xfrm>
            <a:off x="0" y="713"/>
            <a:ext cx="935" cy="1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2" y="717"/>
            <a:ext cx="933" cy="2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647700</xdr:colOff>
      <xdr:row>1</xdr:row>
      <xdr:rowOff>228600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76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6</xdr:col>
      <xdr:colOff>971550</xdr:colOff>
      <xdr:row>3</xdr:row>
      <xdr:rowOff>114300</xdr:rowOff>
    </xdr:to>
    <xdr:grpSp>
      <xdr:nvGrpSpPr>
        <xdr:cNvPr id="10" name="Group 22"/>
        <xdr:cNvGrpSpPr>
          <a:grpSpLocks/>
        </xdr:cNvGrpSpPr>
      </xdr:nvGrpSpPr>
      <xdr:grpSpPr>
        <a:xfrm>
          <a:off x="0" y="1162050"/>
          <a:ext cx="7096125" cy="38100"/>
          <a:chOff x="0" y="87"/>
          <a:chExt cx="1166" cy="5"/>
        </a:xfrm>
        <a:solidFill>
          <a:srgbClr val="FFFFFF"/>
        </a:solidFill>
      </xdr:grpSpPr>
      <xdr:sp>
        <xdr:nvSpPr>
          <xdr:cNvPr id="11" name="Line 23"/>
          <xdr:cNvSpPr>
            <a:spLocks/>
          </xdr:cNvSpPr>
        </xdr:nvSpPr>
        <xdr:spPr>
          <a:xfrm>
            <a:off x="1" y="87"/>
            <a:ext cx="1165" cy="0"/>
          </a:xfrm>
          <a:prstGeom prst="line">
            <a:avLst/>
          </a:prstGeom>
          <a:noFill/>
          <a:ln w="38100" cmpd="sng">
            <a:solidFill>
              <a:srgbClr val="0077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>
            <a:off x="0" y="92"/>
            <a:ext cx="1165" cy="0"/>
          </a:xfrm>
          <a:prstGeom prst="line">
            <a:avLst/>
          </a:prstGeom>
          <a:noFill/>
          <a:ln w="38100" cmpd="sng">
            <a:solidFill>
              <a:srgbClr val="BECF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99;&#1081;%20&#1086;&#1090;&#1076;&#1077;&#1083;\&#1055;&#1088;&#1072;&#1081;&#1089;&#1099;\&#1055;&#1088;&#1072;&#1081;&#1089;%20&#1076;&#1083;&#1103;%20&#1084;&#1077;&#1085;&#1077;&#1076;&#1078;&#1077;&#1088;&#1086;&#1074;\&#1055;&#1088;&#1072;&#1081;&#1089;%20&#1085;&#1086;&#1074;&#1099;&#1081;%20&#1076;&#1083;&#1103;%20&#1084;&#1077;&#1085;&#1077;&#1076;&#1078;&#1077;&#1088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99;&#1081;%20&#1086;&#1090;&#1076;&#1077;&#1083;\&#1055;&#1088;&#1072;&#1081;&#1089;&#1099;\&#1055;&#1088;&#1072;&#1081;&#1089;%20&#1076;&#1083;&#1103;%20&#1082;&#1083;&#1080;&#1077;&#1085;&#1090;&#1086;&#1074;\&#1043;&#1077;&#1086;&#1057;&#1052;\&#1043;&#1077;&#1086;&#1089;&#1080;&#1085;&#1090;&#1077;&#1090;&#1080;&#1082;&#1072;\&#1055;&#1088;&#1072;&#1081;&#1089;_GeoSM_&#1043;&#1077;&#1086;&#1089;&#1080;&#1085;&#1090;&#1077;&#1090;&#1080;&#1082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99;&#1081;%20&#1086;&#1090;&#1076;&#1077;&#1083;\&#1055;&#1088;&#1072;&#1081;&#1089;&#1099;\&#1055;&#1088;&#1072;&#1081;&#1089;%20&#1076;&#1083;&#1103;%20&#1084;&#1077;&#1085;&#1077;&#1076;&#1078;&#1077;&#1088;&#1086;&#1074;\&#1055;&#1088;&#1072;&#1081;&#1089;%20&#1085;&#1086;&#1074;&#1099;&#1081;%20&#1086;&#1090;%2018.02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Нетканый геотекстиль"/>
      <sheetName val="Нетканый геотекстиль Домодедово"/>
      <sheetName val="Нетканый геотекстиль Краснодар"/>
      <sheetName val="Санкт-Петербург"/>
      <sheetName val="Тканый Геотекстиль"/>
      <sheetName val="Теплонит"/>
      <sheetName val="Рубл.текстиль"/>
      <sheetName val="Геосетка стеклянная"/>
      <sheetName val="Геосетка дорожная"/>
      <sheetName val="Геосетка полиэфирная"/>
      <sheetName val="Геосетка полипропиленовая"/>
      <sheetName val="Лист1"/>
      <sheetName val="Геосетка базальтовая"/>
      <sheetName val="Георешетка полимерная"/>
      <sheetName val="Анкера"/>
      <sheetName val="Профилированные и кров мембраны"/>
      <sheetName val="Мембрана ПВД.ПНД"/>
      <sheetName val="Мембрана EPDM"/>
      <sheetName val="Лист ПНД, ПВД"/>
      <sheetName val="Краска"/>
      <sheetName val="Бентонитовый шнур"/>
      <sheetName val="Бентонитовые маты"/>
      <sheetName val="Пруток"/>
      <sheetName val="ПП листы"/>
      <sheetName val="Трубы дренаж"/>
      <sheetName val="Холодн. асфальт"/>
      <sheetName val="Геоматы"/>
      <sheetName val="Биоматы"/>
      <sheetName val="Габионы"/>
      <sheetName val="Габионы сварные"/>
      <sheetName val="Газонная решётка"/>
      <sheetName val="Арматура"/>
      <sheetName val="ГМБ"/>
      <sheetName val="Монт.мебраны"/>
      <sheetName val="Оборудование"/>
      <sheetName val="Адреса поставщиков"/>
      <sheetName val="Аналоги"/>
    </sheetNames>
    <sheetDataSet>
      <sheetData sheetId="1">
        <row r="5">
          <cell r="G5">
            <v>18.8595</v>
          </cell>
          <cell r="H5">
            <v>18.549000000000003</v>
          </cell>
        </row>
        <row r="6">
          <cell r="G6">
            <v>23.003999999999998</v>
          </cell>
          <cell r="H6">
            <v>20.99925</v>
          </cell>
        </row>
        <row r="7">
          <cell r="G7">
            <v>27.498900000000003</v>
          </cell>
          <cell r="H7">
            <v>25.69875</v>
          </cell>
        </row>
        <row r="8">
          <cell r="G8">
            <v>32.0112</v>
          </cell>
          <cell r="H8">
            <v>30.499200000000002</v>
          </cell>
        </row>
        <row r="9">
          <cell r="G9">
            <v>37.4998</v>
          </cell>
          <cell r="H9">
            <v>33.25</v>
          </cell>
        </row>
        <row r="10">
          <cell r="G10">
            <v>43.121</v>
          </cell>
          <cell r="H10">
            <v>38.502</v>
          </cell>
        </row>
        <row r="11">
          <cell r="G11">
            <v>43.4</v>
          </cell>
          <cell r="H11">
            <v>42.779999999999994</v>
          </cell>
        </row>
        <row r="12">
          <cell r="G12">
            <v>52.272</v>
          </cell>
          <cell r="H12">
            <v>47.52</v>
          </cell>
        </row>
        <row r="13">
          <cell r="G13">
            <v>57.4</v>
          </cell>
          <cell r="H13">
            <v>54.53</v>
          </cell>
        </row>
        <row r="14">
          <cell r="G14">
            <v>59.85</v>
          </cell>
          <cell r="H14">
            <v>58.5</v>
          </cell>
        </row>
        <row r="30">
          <cell r="G30">
            <v>36.02709</v>
          </cell>
          <cell r="H30">
            <v>35.372052</v>
          </cell>
        </row>
        <row r="31">
          <cell r="G31">
            <v>45.654246</v>
          </cell>
          <cell r="H31">
            <v>44.8241688</v>
          </cell>
        </row>
        <row r="32">
          <cell r="G32">
            <v>53.216460000000005</v>
          </cell>
          <cell r="H32">
            <v>52.24888800000001</v>
          </cell>
        </row>
        <row r="33">
          <cell r="G33">
            <v>60.994724999999995</v>
          </cell>
          <cell r="H33">
            <v>59.885729999999995</v>
          </cell>
        </row>
        <row r="34">
          <cell r="G34">
            <v>70.999115</v>
          </cell>
          <cell r="H34">
            <v>69.708222</v>
          </cell>
        </row>
        <row r="35">
          <cell r="G35">
            <v>75.524955</v>
          </cell>
          <cell r="H35">
            <v>74.151774</v>
          </cell>
        </row>
        <row r="36">
          <cell r="G36">
            <v>84.27287</v>
          </cell>
          <cell r="H36">
            <v>82.740636</v>
          </cell>
        </row>
        <row r="37">
          <cell r="G37">
            <v>94.42719</v>
          </cell>
          <cell r="H37">
            <v>92.710332</v>
          </cell>
        </row>
        <row r="38">
          <cell r="G38">
            <v>104.05461000000003</v>
          </cell>
          <cell r="H38">
            <v>102.16270800000002</v>
          </cell>
        </row>
      </sheetData>
      <sheetData sheetId="5">
        <row r="13">
          <cell r="I13">
            <v>34.7412</v>
          </cell>
          <cell r="J13">
            <v>33.405</v>
          </cell>
        </row>
        <row r="14">
          <cell r="I14">
            <v>39.912600000000005</v>
          </cell>
          <cell r="J14">
            <v>38.377500000000005</v>
          </cell>
        </row>
        <row r="15">
          <cell r="I15">
            <v>49.5924</v>
          </cell>
          <cell r="J15">
            <v>47.684999999999995</v>
          </cell>
        </row>
        <row r="17">
          <cell r="I17">
            <v>102.35</v>
          </cell>
          <cell r="J17">
            <v>97.9</v>
          </cell>
        </row>
        <row r="18">
          <cell r="I18">
            <v>93.15</v>
          </cell>
          <cell r="J18">
            <v>89.1</v>
          </cell>
        </row>
        <row r="19">
          <cell r="I19">
            <v>111.55</v>
          </cell>
          <cell r="J19">
            <v>106.7</v>
          </cell>
        </row>
        <row r="20">
          <cell r="I20">
            <v>115</v>
          </cell>
          <cell r="J20">
            <v>110</v>
          </cell>
        </row>
        <row r="21">
          <cell r="I21">
            <v>150.65</v>
          </cell>
          <cell r="J21">
            <v>144.1</v>
          </cell>
        </row>
        <row r="22">
          <cell r="I22">
            <v>185.15</v>
          </cell>
          <cell r="J22">
            <v>177.1</v>
          </cell>
        </row>
        <row r="24">
          <cell r="I24">
            <v>240</v>
          </cell>
          <cell r="J24">
            <v>236.9</v>
          </cell>
        </row>
        <row r="25">
          <cell r="I25">
            <v>255.3</v>
          </cell>
          <cell r="J25">
            <v>244.2</v>
          </cell>
        </row>
        <row r="26">
          <cell r="I26">
            <v>364.55</v>
          </cell>
          <cell r="J26">
            <v>348.7</v>
          </cell>
        </row>
        <row r="27">
          <cell r="I27">
            <v>387.55</v>
          </cell>
          <cell r="J27">
            <v>370.7</v>
          </cell>
        </row>
      </sheetData>
      <sheetData sheetId="7">
        <row r="5">
          <cell r="E5">
            <v>35.123636363636365</v>
          </cell>
          <cell r="F5">
            <v>32.42181818181818</v>
          </cell>
        </row>
        <row r="6">
          <cell r="E6">
            <v>52.67363636363636</v>
          </cell>
          <cell r="F6">
            <v>48.62181818181818</v>
          </cell>
        </row>
        <row r="10">
          <cell r="E10">
            <v>53.19111111111112</v>
          </cell>
          <cell r="F10">
            <v>48.88888888888889</v>
          </cell>
        </row>
        <row r="11">
          <cell r="E11">
            <v>57.692222222222235</v>
          </cell>
          <cell r="F11">
            <v>52.63888888888889</v>
          </cell>
        </row>
        <row r="12">
          <cell r="E12">
            <v>61.75555555555554</v>
          </cell>
          <cell r="F12">
            <v>55.13888888888887</v>
          </cell>
        </row>
        <row r="13">
          <cell r="E13">
            <v>68.75555555555556</v>
          </cell>
          <cell r="F13">
            <v>61.38888888888889</v>
          </cell>
        </row>
        <row r="14">
          <cell r="E14">
            <v>75.75555555555556</v>
          </cell>
          <cell r="F14">
            <v>67.63888888888889</v>
          </cell>
        </row>
        <row r="15">
          <cell r="E15">
            <v>47.75555555555556</v>
          </cell>
          <cell r="F15">
            <v>42.63888888888889</v>
          </cell>
        </row>
        <row r="16">
          <cell r="E16">
            <v>54.75555555555554</v>
          </cell>
          <cell r="F16">
            <v>48.88888888888887</v>
          </cell>
        </row>
        <row r="17">
          <cell r="E17">
            <v>58.955555555555556</v>
          </cell>
          <cell r="F17">
            <v>52.63888888888889</v>
          </cell>
        </row>
        <row r="18">
          <cell r="E18">
            <v>65.95555555555556</v>
          </cell>
          <cell r="F18">
            <v>58.88888888888889</v>
          </cell>
        </row>
        <row r="19">
          <cell r="E19">
            <v>74.13222222222224</v>
          </cell>
          <cell r="F19">
            <v>66.01555555555555</v>
          </cell>
        </row>
      </sheetData>
      <sheetData sheetId="8">
        <row r="5">
          <cell r="G5">
            <v>48.400000000000006</v>
          </cell>
          <cell r="H5">
            <v>44</v>
          </cell>
        </row>
        <row r="6">
          <cell r="G6">
            <v>78.855</v>
          </cell>
          <cell r="H6">
            <v>75.1</v>
          </cell>
        </row>
        <row r="7">
          <cell r="G7">
            <v>50.7</v>
          </cell>
          <cell r="H7">
            <v>49</v>
          </cell>
        </row>
        <row r="8">
          <cell r="G8">
            <v>83.60000000000001</v>
          </cell>
          <cell r="H8">
            <v>76</v>
          </cell>
        </row>
      </sheetData>
      <sheetData sheetId="10">
        <row r="5">
          <cell r="H5">
            <v>98.28</v>
          </cell>
          <cell r="I5">
            <v>94.5</v>
          </cell>
        </row>
        <row r="6">
          <cell r="H6">
            <v>83.85000000000001</v>
          </cell>
          <cell r="I6">
            <v>80.625</v>
          </cell>
        </row>
        <row r="7">
          <cell r="H7">
            <v>74.75</v>
          </cell>
          <cell r="I7">
            <v>71.875</v>
          </cell>
        </row>
        <row r="8">
          <cell r="H8">
            <v>98.28</v>
          </cell>
          <cell r="I8">
            <v>94.5</v>
          </cell>
        </row>
        <row r="9">
          <cell r="H9">
            <v>98.28</v>
          </cell>
          <cell r="I9">
            <v>94.5</v>
          </cell>
        </row>
        <row r="10">
          <cell r="H10">
            <v>98.28</v>
          </cell>
          <cell r="I10">
            <v>94.5</v>
          </cell>
        </row>
        <row r="11">
          <cell r="H11">
            <v>132.6</v>
          </cell>
          <cell r="I11">
            <v>127.5</v>
          </cell>
        </row>
        <row r="12">
          <cell r="H12">
            <v>174.85</v>
          </cell>
          <cell r="I12">
            <v>168.125</v>
          </cell>
        </row>
        <row r="13">
          <cell r="H13">
            <v>174.85</v>
          </cell>
          <cell r="I13">
            <v>168.125</v>
          </cell>
        </row>
        <row r="14">
          <cell r="H14">
            <v>174.85</v>
          </cell>
          <cell r="I14">
            <v>168.125</v>
          </cell>
        </row>
      </sheetData>
      <sheetData sheetId="11">
        <row r="5">
          <cell r="H5">
            <v>46.05</v>
          </cell>
          <cell r="I5">
            <v>45</v>
          </cell>
        </row>
        <row r="6">
          <cell r="H6">
            <v>70.1</v>
          </cell>
          <cell r="I6">
            <v>69.5</v>
          </cell>
        </row>
        <row r="7">
          <cell r="H7">
            <v>91.5</v>
          </cell>
          <cell r="I7">
            <v>89.9</v>
          </cell>
        </row>
      </sheetData>
      <sheetData sheetId="14">
        <row r="10">
          <cell r="I10">
            <v>267.8</v>
          </cell>
          <cell r="J10">
            <v>257.5</v>
          </cell>
        </row>
        <row r="11">
          <cell r="I11">
            <v>201.5</v>
          </cell>
          <cell r="J11">
            <v>193.75</v>
          </cell>
        </row>
        <row r="12">
          <cell r="I12">
            <v>135.20000000000002</v>
          </cell>
          <cell r="J12">
            <v>130</v>
          </cell>
        </row>
        <row r="13">
          <cell r="I13">
            <v>100.10000000000001</v>
          </cell>
          <cell r="J13">
            <v>96.25</v>
          </cell>
        </row>
        <row r="14">
          <cell r="I14">
            <v>67.60000000000001</v>
          </cell>
          <cell r="J14">
            <v>65</v>
          </cell>
        </row>
        <row r="18">
          <cell r="I18">
            <v>202.8</v>
          </cell>
          <cell r="J18">
            <v>195</v>
          </cell>
        </row>
        <row r="19">
          <cell r="I19">
            <v>152.1</v>
          </cell>
          <cell r="J19">
            <v>146.25</v>
          </cell>
        </row>
        <row r="20">
          <cell r="I20">
            <v>101.4</v>
          </cell>
          <cell r="J20">
            <v>97.5</v>
          </cell>
        </row>
        <row r="21">
          <cell r="I21">
            <v>76.7</v>
          </cell>
          <cell r="J21">
            <v>73.75</v>
          </cell>
        </row>
        <row r="22">
          <cell r="I22">
            <v>51.480000000000004</v>
          </cell>
          <cell r="J22">
            <v>50.7</v>
          </cell>
        </row>
        <row r="33">
          <cell r="I33">
            <v>135.20000000000002</v>
          </cell>
          <cell r="J33">
            <v>130</v>
          </cell>
        </row>
        <row r="34">
          <cell r="I34">
            <v>100.10000000000001</v>
          </cell>
          <cell r="J34">
            <v>96.25</v>
          </cell>
        </row>
        <row r="35">
          <cell r="I35">
            <v>67.60000000000001</v>
          </cell>
          <cell r="J35">
            <v>65</v>
          </cell>
        </row>
        <row r="36">
          <cell r="I36">
            <v>50.7</v>
          </cell>
          <cell r="J36">
            <v>48.75</v>
          </cell>
        </row>
        <row r="37">
          <cell r="I37">
            <v>32.5</v>
          </cell>
          <cell r="J37">
            <v>31.25</v>
          </cell>
        </row>
        <row r="39">
          <cell r="I39">
            <v>105.3</v>
          </cell>
          <cell r="J39">
            <v>101.25</v>
          </cell>
        </row>
        <row r="40">
          <cell r="I40">
            <v>79.3</v>
          </cell>
          <cell r="J40">
            <v>76.25</v>
          </cell>
        </row>
        <row r="41">
          <cell r="I41">
            <v>53.300000000000004</v>
          </cell>
          <cell r="J41">
            <v>51.25</v>
          </cell>
        </row>
        <row r="42">
          <cell r="I42">
            <v>40.300000000000004</v>
          </cell>
          <cell r="J42">
            <v>38.75</v>
          </cell>
        </row>
        <row r="43">
          <cell r="I43">
            <v>26</v>
          </cell>
          <cell r="J43">
            <v>25</v>
          </cell>
        </row>
        <row r="48">
          <cell r="I48">
            <v>326.3</v>
          </cell>
          <cell r="J48">
            <v>313.75</v>
          </cell>
        </row>
        <row r="49">
          <cell r="I49">
            <v>244.4</v>
          </cell>
          <cell r="J49">
            <v>235</v>
          </cell>
        </row>
        <row r="50">
          <cell r="I50">
            <v>162.5</v>
          </cell>
          <cell r="J50">
            <v>156.25</v>
          </cell>
        </row>
        <row r="51">
          <cell r="I51">
            <v>122.2</v>
          </cell>
          <cell r="J51">
            <v>117.5</v>
          </cell>
        </row>
        <row r="52">
          <cell r="I52">
            <v>81.9</v>
          </cell>
          <cell r="J52">
            <v>78.75</v>
          </cell>
        </row>
        <row r="54">
          <cell r="I54">
            <v>245.70000000000002</v>
          </cell>
          <cell r="J54">
            <v>236.25</v>
          </cell>
        </row>
        <row r="55">
          <cell r="I55">
            <v>184.6</v>
          </cell>
          <cell r="J55">
            <v>177.5</v>
          </cell>
        </row>
        <row r="56">
          <cell r="I56">
            <v>123.5</v>
          </cell>
          <cell r="J56">
            <v>118.75</v>
          </cell>
        </row>
        <row r="57">
          <cell r="I57">
            <v>92.3</v>
          </cell>
          <cell r="J57">
            <v>88.75</v>
          </cell>
        </row>
        <row r="58">
          <cell r="I58">
            <v>62.400000000000006</v>
          </cell>
          <cell r="J58">
            <v>60</v>
          </cell>
        </row>
        <row r="60">
          <cell r="I60">
            <v>162.5</v>
          </cell>
          <cell r="J60">
            <v>156.25</v>
          </cell>
        </row>
        <row r="61">
          <cell r="I61">
            <v>123.5</v>
          </cell>
          <cell r="J61">
            <v>118.75</v>
          </cell>
        </row>
        <row r="62">
          <cell r="I62">
            <v>81.9</v>
          </cell>
          <cell r="J62">
            <v>78.75</v>
          </cell>
        </row>
        <row r="63">
          <cell r="I63">
            <v>61.1</v>
          </cell>
          <cell r="J63">
            <v>58.75</v>
          </cell>
        </row>
        <row r="64">
          <cell r="I64">
            <v>41.6</v>
          </cell>
          <cell r="J64">
            <v>40</v>
          </cell>
        </row>
        <row r="66">
          <cell r="I66">
            <v>128.70000000000002</v>
          </cell>
          <cell r="J66">
            <v>123.75</v>
          </cell>
        </row>
        <row r="67">
          <cell r="I67">
            <v>96.2</v>
          </cell>
          <cell r="J67">
            <v>92.5</v>
          </cell>
        </row>
        <row r="68">
          <cell r="I68">
            <v>63.7</v>
          </cell>
          <cell r="J68">
            <v>61.25</v>
          </cell>
        </row>
        <row r="69">
          <cell r="I69">
            <v>48.1</v>
          </cell>
          <cell r="J69">
            <v>46.25</v>
          </cell>
        </row>
        <row r="70">
          <cell r="I70">
            <v>31.200000000000003</v>
          </cell>
          <cell r="J70">
            <v>30</v>
          </cell>
        </row>
      </sheetData>
      <sheetData sheetId="15">
        <row r="3">
          <cell r="F3">
            <v>12</v>
          </cell>
          <cell r="G3">
            <v>10.8</v>
          </cell>
        </row>
        <row r="4">
          <cell r="F4">
            <v>16.5</v>
          </cell>
          <cell r="G4">
            <v>14.850000000000001</v>
          </cell>
        </row>
        <row r="5">
          <cell r="F5">
            <v>21</v>
          </cell>
          <cell r="G5">
            <v>18.900000000000002</v>
          </cell>
        </row>
        <row r="6">
          <cell r="F6">
            <v>17.565</v>
          </cell>
          <cell r="G6">
            <v>15.808500000000002</v>
          </cell>
        </row>
        <row r="7">
          <cell r="F7">
            <v>24.974999999999998</v>
          </cell>
          <cell r="G7">
            <v>22.4775</v>
          </cell>
        </row>
        <row r="8">
          <cell r="F8">
            <v>32.37</v>
          </cell>
          <cell r="G8">
            <v>29.133</v>
          </cell>
        </row>
        <row r="10">
          <cell r="F10">
            <v>18.299999999999997</v>
          </cell>
          <cell r="G10">
            <v>16.47</v>
          </cell>
        </row>
        <row r="11">
          <cell r="F11">
            <v>19.68</v>
          </cell>
          <cell r="G11">
            <v>17.712</v>
          </cell>
        </row>
        <row r="12">
          <cell r="F12">
            <v>21.18</v>
          </cell>
          <cell r="G12">
            <v>19.062</v>
          </cell>
        </row>
        <row r="13">
          <cell r="F13">
            <v>23.384999999999998</v>
          </cell>
          <cell r="G13">
            <v>21.0465</v>
          </cell>
        </row>
        <row r="14">
          <cell r="F14">
            <v>25.605</v>
          </cell>
          <cell r="G14">
            <v>23.044500000000003</v>
          </cell>
        </row>
        <row r="15">
          <cell r="F15">
            <v>27.795</v>
          </cell>
          <cell r="G15">
            <v>25.015500000000003</v>
          </cell>
        </row>
        <row r="16">
          <cell r="F16">
            <v>26.849999999999998</v>
          </cell>
          <cell r="G16">
            <v>24.165</v>
          </cell>
        </row>
        <row r="17">
          <cell r="F17">
            <v>30.450000000000003</v>
          </cell>
          <cell r="G17">
            <v>27.405</v>
          </cell>
        </row>
        <row r="18">
          <cell r="F18">
            <v>34.05</v>
          </cell>
          <cell r="G18">
            <v>30.645</v>
          </cell>
        </row>
        <row r="19">
          <cell r="F19">
            <v>37.650000000000006</v>
          </cell>
          <cell r="G19">
            <v>33.885000000000005</v>
          </cell>
        </row>
        <row r="20">
          <cell r="F20">
            <v>41.265</v>
          </cell>
          <cell r="G20">
            <v>37.13850000000001</v>
          </cell>
        </row>
        <row r="21">
          <cell r="F21">
            <v>44.865</v>
          </cell>
          <cell r="G21">
            <v>40.3785</v>
          </cell>
        </row>
        <row r="23">
          <cell r="F23">
            <v>43.394999999999996</v>
          </cell>
          <cell r="G23">
            <v>39.0555</v>
          </cell>
        </row>
        <row r="24">
          <cell r="F24">
            <v>48.795</v>
          </cell>
          <cell r="G24">
            <v>43.9155</v>
          </cell>
        </row>
        <row r="25">
          <cell r="F25">
            <v>54.19500000000001</v>
          </cell>
          <cell r="G25">
            <v>48.77550000000001</v>
          </cell>
        </row>
        <row r="26">
          <cell r="F26">
            <v>59.565</v>
          </cell>
          <cell r="G26">
            <v>53.60850000000001</v>
          </cell>
        </row>
        <row r="27">
          <cell r="F27">
            <v>64.965</v>
          </cell>
          <cell r="G27">
            <v>58.468500000000006</v>
          </cell>
        </row>
        <row r="29">
          <cell r="F29">
            <v>60.525000000000006</v>
          </cell>
          <cell r="G29">
            <v>54.472500000000004</v>
          </cell>
        </row>
        <row r="30">
          <cell r="F30">
            <v>68.28</v>
          </cell>
          <cell r="G30">
            <v>61.452000000000005</v>
          </cell>
        </row>
        <row r="31">
          <cell r="F31">
            <v>76.05000000000001</v>
          </cell>
          <cell r="G31">
            <v>68.44500000000001</v>
          </cell>
        </row>
        <row r="32">
          <cell r="F32">
            <v>83.80499999999999</v>
          </cell>
          <cell r="G32">
            <v>75.4245</v>
          </cell>
        </row>
        <row r="33">
          <cell r="F33">
            <v>91.57499999999999</v>
          </cell>
          <cell r="G33">
            <v>82.4175</v>
          </cell>
        </row>
        <row r="37">
          <cell r="F37">
            <v>24.42</v>
          </cell>
          <cell r="G37">
            <v>21.978</v>
          </cell>
        </row>
        <row r="38">
          <cell r="F38">
            <v>37.575</v>
          </cell>
          <cell r="G38">
            <v>33.8175</v>
          </cell>
        </row>
        <row r="39">
          <cell r="F39">
            <v>50.745</v>
          </cell>
          <cell r="G39">
            <v>45.670500000000004</v>
          </cell>
        </row>
        <row r="40">
          <cell r="F40">
            <v>32.655</v>
          </cell>
          <cell r="G40">
            <v>29.3895</v>
          </cell>
        </row>
        <row r="41">
          <cell r="F41">
            <v>53.22</v>
          </cell>
          <cell r="G41">
            <v>47.897999999999996</v>
          </cell>
        </row>
        <row r="42">
          <cell r="F42">
            <v>73.785</v>
          </cell>
          <cell r="G42">
            <v>66.40650000000001</v>
          </cell>
        </row>
        <row r="43">
          <cell r="F43">
            <v>42.72</v>
          </cell>
          <cell r="G43">
            <v>38.448</v>
          </cell>
        </row>
        <row r="44">
          <cell r="F44">
            <v>72.315</v>
          </cell>
          <cell r="G44">
            <v>65.0835</v>
          </cell>
        </row>
        <row r="45">
          <cell r="F45">
            <v>101.91</v>
          </cell>
          <cell r="G45">
            <v>91.71900000000001</v>
          </cell>
        </row>
      </sheetData>
      <sheetData sheetId="17">
        <row r="17">
          <cell r="G17">
            <v>130.79999999999998</v>
          </cell>
          <cell r="H17">
            <v>128.62</v>
          </cell>
        </row>
        <row r="18">
          <cell r="G18">
            <v>180.18</v>
          </cell>
          <cell r="H18">
            <v>177.177</v>
          </cell>
        </row>
        <row r="19">
          <cell r="G19">
            <v>249.48</v>
          </cell>
          <cell r="H19">
            <v>245.322</v>
          </cell>
        </row>
        <row r="20">
          <cell r="G20">
            <v>307.38000000000005</v>
          </cell>
          <cell r="H20">
            <v>302.257</v>
          </cell>
        </row>
        <row r="24">
          <cell r="G24">
            <v>100.98</v>
          </cell>
          <cell r="H24">
            <v>99.297</v>
          </cell>
        </row>
        <row r="25">
          <cell r="G25">
            <v>151.47</v>
          </cell>
          <cell r="H25">
            <v>148.9455</v>
          </cell>
        </row>
        <row r="26">
          <cell r="G26">
            <v>185.13</v>
          </cell>
          <cell r="H26">
            <v>182.0445</v>
          </cell>
        </row>
        <row r="27">
          <cell r="G27">
            <v>263.66999999999996</v>
          </cell>
          <cell r="H27">
            <v>259.27549999999997</v>
          </cell>
        </row>
        <row r="30">
          <cell r="G30">
            <v>90</v>
          </cell>
          <cell r="H30">
            <v>88.5</v>
          </cell>
        </row>
        <row r="31">
          <cell r="G31">
            <v>135.6</v>
          </cell>
          <cell r="H31">
            <v>133.34</v>
          </cell>
        </row>
        <row r="32">
          <cell r="G32">
            <v>180</v>
          </cell>
          <cell r="H32">
            <v>177</v>
          </cell>
        </row>
      </sheetData>
      <sheetData sheetId="19">
        <row r="60">
          <cell r="F60">
            <v>646.875</v>
          </cell>
          <cell r="G60">
            <v>621</v>
          </cell>
        </row>
        <row r="63">
          <cell r="F63">
            <v>2587.5</v>
          </cell>
          <cell r="G63">
            <v>2484</v>
          </cell>
        </row>
        <row r="65">
          <cell r="F65">
            <v>3881.25</v>
          </cell>
          <cell r="G65">
            <v>3726</v>
          </cell>
        </row>
        <row r="67">
          <cell r="F67">
            <v>5175</v>
          </cell>
          <cell r="G67">
            <v>4968</v>
          </cell>
        </row>
        <row r="69">
          <cell r="F69">
            <v>6468.75</v>
          </cell>
        </row>
      </sheetData>
      <sheetData sheetId="23">
        <row r="5">
          <cell r="E5">
            <v>336</v>
          </cell>
          <cell r="F5">
            <v>322</v>
          </cell>
        </row>
      </sheetData>
      <sheetData sheetId="27">
        <row r="13">
          <cell r="E13">
            <v>116.35000000000001</v>
          </cell>
          <cell r="F13">
            <v>111.875</v>
          </cell>
        </row>
        <row r="14">
          <cell r="E14">
            <v>195</v>
          </cell>
          <cell r="F14">
            <v>187.5</v>
          </cell>
        </row>
        <row r="15">
          <cell r="E15">
            <v>165.1</v>
          </cell>
          <cell r="F15">
            <v>158.75</v>
          </cell>
        </row>
      </sheetData>
      <sheetData sheetId="28">
        <row r="3">
          <cell r="J3">
            <v>116.35000000000001</v>
          </cell>
          <cell r="K3">
            <v>114.02300000000001</v>
          </cell>
        </row>
        <row r="4">
          <cell r="J4">
            <v>118.3</v>
          </cell>
          <cell r="K4">
            <v>115.934</v>
          </cell>
        </row>
        <row r="5">
          <cell r="J5">
            <v>123.5</v>
          </cell>
          <cell r="K5">
            <v>121.03</v>
          </cell>
        </row>
        <row r="6">
          <cell r="J6">
            <v>130</v>
          </cell>
          <cell r="K6">
            <v>127.39999999999999</v>
          </cell>
        </row>
      </sheetData>
      <sheetData sheetId="29">
        <row r="65">
          <cell r="I65">
            <v>2525.58</v>
          </cell>
          <cell r="J65">
            <v>2338.5</v>
          </cell>
        </row>
        <row r="66">
          <cell r="I66">
            <v>3849.3900000000003</v>
          </cell>
          <cell r="J66">
            <v>3564.25</v>
          </cell>
        </row>
        <row r="67">
          <cell r="I67">
            <v>3260.52</v>
          </cell>
          <cell r="J67">
            <v>3019</v>
          </cell>
        </row>
        <row r="68">
          <cell r="I68">
            <v>4816.395</v>
          </cell>
          <cell r="J68">
            <v>4459.625</v>
          </cell>
        </row>
        <row r="69">
          <cell r="I69">
            <v>2936.925</v>
          </cell>
          <cell r="J69">
            <v>2719.375</v>
          </cell>
        </row>
        <row r="70">
          <cell r="I70">
            <v>4391.415</v>
          </cell>
          <cell r="J70">
            <v>4066.125</v>
          </cell>
        </row>
        <row r="71">
          <cell r="I71">
            <v>3670.5150000000003</v>
          </cell>
          <cell r="J71">
            <v>3398.625</v>
          </cell>
        </row>
        <row r="72">
          <cell r="I72">
            <v>5358.285</v>
          </cell>
          <cell r="J72">
            <v>4961.375</v>
          </cell>
        </row>
        <row r="73">
          <cell r="I73">
            <v>3346.92</v>
          </cell>
          <cell r="J73">
            <v>3099</v>
          </cell>
        </row>
        <row r="74">
          <cell r="I74">
            <v>4933.4400000000005</v>
          </cell>
          <cell r="J74">
            <v>4568</v>
          </cell>
        </row>
        <row r="75">
          <cell r="I75">
            <v>4080.3750000000005</v>
          </cell>
          <cell r="J75">
            <v>3778.125</v>
          </cell>
        </row>
        <row r="76">
          <cell r="I76">
            <v>5900.310000000001</v>
          </cell>
          <cell r="J76">
            <v>5463.25</v>
          </cell>
        </row>
        <row r="77">
          <cell r="I77">
            <v>3756.9150000000004</v>
          </cell>
          <cell r="J77">
            <v>3478.625</v>
          </cell>
        </row>
        <row r="78">
          <cell r="I78">
            <v>5475.330000000001</v>
          </cell>
          <cell r="J78">
            <v>5069.75</v>
          </cell>
        </row>
        <row r="79">
          <cell r="I79">
            <v>4491.72</v>
          </cell>
          <cell r="J79">
            <v>4159</v>
          </cell>
        </row>
        <row r="80">
          <cell r="I80">
            <v>6442.335000000001</v>
          </cell>
          <cell r="J80">
            <v>5965.125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Геотекстиль"/>
      <sheetName val="Теплонит"/>
      <sheetName val="Геосетка"/>
      <sheetName val="Геосетка дорожная"/>
      <sheetName val="Лист1"/>
      <sheetName val="Георешетка"/>
      <sheetName val="Геомембрана"/>
      <sheetName val="Листы ПНД_ПВД"/>
      <sheetName val="Анкера"/>
      <sheetName val="Биоматы"/>
      <sheetName val="Бентонитовые маты"/>
      <sheetName val="Габионы"/>
      <sheetName val="Геоматы"/>
      <sheetName val="Холодн. асфальт"/>
      <sheetName val="Габионы сварные"/>
      <sheetName val="Газонная решётка"/>
      <sheetName val="Арматура"/>
      <sheetName val="ГМБ"/>
      <sheetName val="Монт.мебраны"/>
      <sheetName val="Адреса поставщиков"/>
      <sheetName val="Аналоги"/>
    </sheetNames>
    <sheetDataSet>
      <sheetData sheetId="8">
        <row r="7">
          <cell r="C7">
            <v>1068.75</v>
          </cell>
          <cell r="D7">
            <v>1026</v>
          </cell>
        </row>
        <row r="8">
          <cell r="C8">
            <v>4275</v>
          </cell>
          <cell r="D8">
            <v>4104</v>
          </cell>
        </row>
        <row r="9">
          <cell r="C9">
            <v>6412.5</v>
          </cell>
          <cell r="D9">
            <v>6156</v>
          </cell>
        </row>
        <row r="10">
          <cell r="C10">
            <v>8550</v>
          </cell>
          <cell r="D10">
            <v>8208</v>
          </cell>
        </row>
        <row r="11">
          <cell r="C11">
            <v>10687.5</v>
          </cell>
          <cell r="D11">
            <v>10260</v>
          </cell>
        </row>
        <row r="14">
          <cell r="C14">
            <v>1012.5</v>
          </cell>
          <cell r="D14">
            <v>972</v>
          </cell>
        </row>
        <row r="15">
          <cell r="C15">
            <v>4050</v>
          </cell>
          <cell r="D15">
            <v>3888</v>
          </cell>
        </row>
        <row r="16">
          <cell r="C16">
            <v>6075</v>
          </cell>
          <cell r="D16">
            <v>6075</v>
          </cell>
        </row>
        <row r="17">
          <cell r="C17">
            <v>8100</v>
          </cell>
          <cell r="D17">
            <v>7776</v>
          </cell>
        </row>
        <row r="18">
          <cell r="C18">
            <v>10125</v>
          </cell>
          <cell r="D18">
            <v>9720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Нетканый геотекстиль"/>
      <sheetName val="Нетканый геотекстиль Домодедово"/>
      <sheetName val="Нетканый геотекстиль Краснодар"/>
      <sheetName val="Нетканый геотекстиль Питер"/>
      <sheetName val="Тканый Геотекстиль"/>
      <sheetName val="Теплонит"/>
      <sheetName val="Рубл.текстиль"/>
      <sheetName val="Геосетка стеклянная"/>
      <sheetName val="Геосетка дорожная"/>
      <sheetName val="Геосетка полиэфирная"/>
      <sheetName val="Геосетка полипропиленовая"/>
      <sheetName val="Лист1"/>
      <sheetName val="Геосетка базальтовая"/>
      <sheetName val="Георешетка полимерная"/>
      <sheetName val="Анкера"/>
      <sheetName val="Кровельные мембраны"/>
      <sheetName val="Мембрана ПВД.ПНД"/>
      <sheetName val="Мембрана EPDM"/>
      <sheetName val="Лист ПНД, ПВД"/>
      <sheetName val="Краска"/>
      <sheetName val="Бентонитовый шнур"/>
      <sheetName val="Пенополиэтилен"/>
      <sheetName val="Бентонитовые маты"/>
      <sheetName val="Сварочный пруток ПП"/>
      <sheetName val="ПП листы"/>
      <sheetName val="Трубы дренаж"/>
      <sheetName val="Холодн. асфальт"/>
      <sheetName val="Геоматы"/>
      <sheetName val="Биоматы"/>
      <sheetName val="Габионы"/>
      <sheetName val="Габионы сварные"/>
      <sheetName val="Газонная решётка"/>
      <sheetName val="Арматура"/>
      <sheetName val="ГМБ"/>
      <sheetName val="Монт.мебраны"/>
      <sheetName val="Оборудование"/>
      <sheetName val="Адреса поставщиков"/>
      <sheetName val="Аналоги"/>
    </sheetNames>
    <sheetDataSet>
      <sheetData sheetId="19">
        <row r="69">
          <cell r="G69">
            <v>6210</v>
          </cell>
        </row>
      </sheetData>
      <sheetData sheetId="30">
        <row r="4">
          <cell r="I4">
            <v>612.765</v>
          </cell>
          <cell r="J4">
            <v>567.375</v>
          </cell>
        </row>
        <row r="5">
          <cell r="I5">
            <v>1108.08</v>
          </cell>
          <cell r="J5">
            <v>1026</v>
          </cell>
        </row>
        <row r="6">
          <cell r="I6">
            <v>928.2600000000001</v>
          </cell>
          <cell r="J6">
            <v>859.5</v>
          </cell>
        </row>
        <row r="7">
          <cell r="I7">
            <v>1360.125</v>
          </cell>
          <cell r="J7">
            <v>1259.375</v>
          </cell>
        </row>
        <row r="8">
          <cell r="I8">
            <v>1453.95</v>
          </cell>
          <cell r="J8">
            <v>1346.25</v>
          </cell>
        </row>
        <row r="9">
          <cell r="I9">
            <v>1772.5500000000002</v>
          </cell>
          <cell r="J9">
            <v>1641.25</v>
          </cell>
        </row>
        <row r="10">
          <cell r="I10">
            <v>1878.525</v>
          </cell>
          <cell r="J10">
            <v>1739.375</v>
          </cell>
        </row>
        <row r="11">
          <cell r="I11">
            <v>2611.4400000000005</v>
          </cell>
          <cell r="J11">
            <v>2418</v>
          </cell>
        </row>
        <row r="12">
          <cell r="I12">
            <v>1683.855</v>
          </cell>
          <cell r="J12">
            <v>1559.125</v>
          </cell>
        </row>
        <row r="13">
          <cell r="I13">
            <v>2174.175</v>
          </cell>
          <cell r="J13">
            <v>2013.125</v>
          </cell>
        </row>
        <row r="14">
          <cell r="I14">
            <v>2281.0950000000003</v>
          </cell>
          <cell r="J14">
            <v>2112.125</v>
          </cell>
        </row>
        <row r="15">
          <cell r="I15">
            <v>3141.045</v>
          </cell>
          <cell r="J15">
            <v>2908.375</v>
          </cell>
        </row>
        <row r="16">
          <cell r="I16">
            <v>2472.3900000000003</v>
          </cell>
          <cell r="J16">
            <v>2289.25</v>
          </cell>
        </row>
        <row r="17">
          <cell r="I17">
            <v>3141.045</v>
          </cell>
          <cell r="J17">
            <v>2908.375</v>
          </cell>
        </row>
        <row r="18">
          <cell r="I18">
            <v>3441.96</v>
          </cell>
          <cell r="J18">
            <v>3187</v>
          </cell>
        </row>
        <row r="19">
          <cell r="I19">
            <v>4508.46</v>
          </cell>
          <cell r="J19">
            <v>4174.5</v>
          </cell>
        </row>
        <row r="20">
          <cell r="I20">
            <v>3086.1000000000004</v>
          </cell>
          <cell r="J20">
            <v>2857.5</v>
          </cell>
        </row>
        <row r="21">
          <cell r="I21">
            <v>4108.05</v>
          </cell>
          <cell r="J21">
            <v>3803.75</v>
          </cell>
        </row>
        <row r="22">
          <cell r="I22">
            <v>4427.865000000001</v>
          </cell>
          <cell r="J22">
            <v>4099.875</v>
          </cell>
        </row>
        <row r="23">
          <cell r="I23">
            <v>5875.74</v>
          </cell>
          <cell r="J23">
            <v>5440.5</v>
          </cell>
        </row>
        <row r="25">
          <cell r="I25">
            <v>2553.525</v>
          </cell>
          <cell r="J25">
            <v>2364.375</v>
          </cell>
        </row>
        <row r="26">
          <cell r="I26">
            <v>2726.5950000000003</v>
          </cell>
          <cell r="J26">
            <v>2524.625</v>
          </cell>
        </row>
        <row r="27">
          <cell r="I27">
            <v>2936.7900000000004</v>
          </cell>
          <cell r="J27">
            <v>2719.25</v>
          </cell>
        </row>
        <row r="28">
          <cell r="I28">
            <v>3580.2000000000003</v>
          </cell>
          <cell r="J28">
            <v>3315</v>
          </cell>
        </row>
        <row r="29">
          <cell r="I29">
            <v>1251.045</v>
          </cell>
          <cell r="J29">
            <v>1158.375</v>
          </cell>
        </row>
        <row r="30">
          <cell r="I30">
            <v>1362.555</v>
          </cell>
          <cell r="J30">
            <v>1261.625</v>
          </cell>
        </row>
        <row r="31">
          <cell r="I31">
            <v>1499.8500000000001</v>
          </cell>
          <cell r="J31">
            <v>1388.75</v>
          </cell>
        </row>
        <row r="32">
          <cell r="I32">
            <v>3085.02</v>
          </cell>
          <cell r="J32">
            <v>2856.5</v>
          </cell>
        </row>
        <row r="33">
          <cell r="I33">
            <v>4114.530000000001</v>
          </cell>
          <cell r="J33">
            <v>3809.75</v>
          </cell>
        </row>
        <row r="34">
          <cell r="I34">
            <v>3222.1800000000003</v>
          </cell>
          <cell r="J34">
            <v>2983.5</v>
          </cell>
        </row>
        <row r="35">
          <cell r="I35">
            <v>4340.655000000001</v>
          </cell>
          <cell r="J35">
            <v>4019.125</v>
          </cell>
        </row>
        <row r="36">
          <cell r="I36">
            <v>3427.7850000000003</v>
          </cell>
          <cell r="J36">
            <v>3173.875</v>
          </cell>
        </row>
        <row r="37">
          <cell r="I37">
            <v>4604.445</v>
          </cell>
          <cell r="J37">
            <v>4263.375</v>
          </cell>
        </row>
        <row r="38">
          <cell r="I38">
            <v>4250.475</v>
          </cell>
          <cell r="J38">
            <v>3935.625</v>
          </cell>
        </row>
        <row r="39">
          <cell r="I39">
            <v>5358.285</v>
          </cell>
          <cell r="J39">
            <v>4961.375</v>
          </cell>
        </row>
        <row r="40">
          <cell r="I40">
            <v>3907.71</v>
          </cell>
          <cell r="J40">
            <v>3618.25</v>
          </cell>
        </row>
        <row r="41">
          <cell r="I41">
            <v>5403.240000000001</v>
          </cell>
          <cell r="J41">
            <v>5003</v>
          </cell>
        </row>
        <row r="42">
          <cell r="I42">
            <v>4044.735</v>
          </cell>
          <cell r="J42">
            <v>3745.125</v>
          </cell>
        </row>
        <row r="43">
          <cell r="I43">
            <v>5692.950000000001</v>
          </cell>
          <cell r="J43">
            <v>5271.25</v>
          </cell>
        </row>
        <row r="44">
          <cell r="I44">
            <v>4332.6900000000005</v>
          </cell>
          <cell r="J44">
            <v>4011.75</v>
          </cell>
        </row>
        <row r="45">
          <cell r="I45">
            <v>6030.8550000000005</v>
          </cell>
          <cell r="J45">
            <v>5584.125</v>
          </cell>
        </row>
        <row r="46">
          <cell r="I46">
            <v>5484.51</v>
          </cell>
          <cell r="J46">
            <v>5078.25</v>
          </cell>
        </row>
        <row r="47">
          <cell r="I47">
            <v>6996.645</v>
          </cell>
          <cell r="J47">
            <v>6478.375</v>
          </cell>
        </row>
        <row r="48">
          <cell r="I48">
            <v>4853.790000000001</v>
          </cell>
          <cell r="J48">
            <v>4494.25</v>
          </cell>
        </row>
        <row r="49">
          <cell r="I49">
            <v>6691.950000000001</v>
          </cell>
          <cell r="J49">
            <v>6196.25</v>
          </cell>
        </row>
        <row r="50">
          <cell r="I50">
            <v>4963.41</v>
          </cell>
          <cell r="J50">
            <v>4595.75</v>
          </cell>
        </row>
        <row r="51">
          <cell r="I51">
            <v>7045.245</v>
          </cell>
          <cell r="J51">
            <v>6523.375</v>
          </cell>
        </row>
        <row r="52">
          <cell r="I52">
            <v>5511.915000000001</v>
          </cell>
          <cell r="J52">
            <v>5103.625</v>
          </cell>
        </row>
        <row r="53">
          <cell r="I53">
            <v>7457.400000000001</v>
          </cell>
          <cell r="J53">
            <v>6905</v>
          </cell>
        </row>
        <row r="54">
          <cell r="I54">
            <v>6718.410000000001</v>
          </cell>
          <cell r="J54">
            <v>6220.75</v>
          </cell>
        </row>
        <row r="55">
          <cell r="I55">
            <v>8635.005000000001</v>
          </cell>
          <cell r="J55">
            <v>7995.375</v>
          </cell>
        </row>
        <row r="56">
          <cell r="I56">
            <v>5895.8550000000005</v>
          </cell>
          <cell r="J56">
            <v>5459.125</v>
          </cell>
        </row>
        <row r="57">
          <cell r="I57">
            <v>7980.660000000001</v>
          </cell>
          <cell r="J57">
            <v>7389.5</v>
          </cell>
        </row>
        <row r="58">
          <cell r="I58">
            <v>6032.880000000001</v>
          </cell>
          <cell r="J58">
            <v>5586</v>
          </cell>
        </row>
        <row r="59">
          <cell r="I59">
            <v>8397.405</v>
          </cell>
          <cell r="J59">
            <v>7775.375</v>
          </cell>
        </row>
        <row r="60">
          <cell r="I60">
            <v>6348.24</v>
          </cell>
          <cell r="J60">
            <v>5878</v>
          </cell>
        </row>
        <row r="61">
          <cell r="I61">
            <v>8883.810000000001</v>
          </cell>
          <cell r="J61">
            <v>8225.75</v>
          </cell>
        </row>
        <row r="62">
          <cell r="I62">
            <v>7513.695000000001</v>
          </cell>
          <cell r="J62">
            <v>6957.125</v>
          </cell>
        </row>
        <row r="63">
          <cell r="I63">
            <v>10273.230000000001</v>
          </cell>
          <cell r="J63">
            <v>9512.25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87" zoomScaleNormal="87" zoomScaleSheetLayoutView="87" zoomScalePageLayoutView="0" workbookViewId="0" topLeftCell="A1">
      <selection activeCell="K2" sqref="K2"/>
    </sheetView>
  </sheetViews>
  <sheetFormatPr defaultColWidth="9.140625" defaultRowHeight="15"/>
  <cols>
    <col min="1" max="1" width="9.140625" style="5" customWidth="1"/>
    <col min="2" max="2" width="3.7109375" style="5" customWidth="1"/>
    <col min="3" max="3" width="11.421875" style="5" customWidth="1"/>
    <col min="4" max="4" width="13.421875" style="5" customWidth="1"/>
    <col min="5" max="5" width="9.140625" style="5" customWidth="1"/>
    <col min="6" max="6" width="8.28125" style="5" customWidth="1"/>
    <col min="7" max="7" width="8.140625" style="5" customWidth="1"/>
    <col min="8" max="8" width="3.140625" style="5" customWidth="1"/>
    <col min="9" max="9" width="41.8515625" style="5" customWidth="1"/>
    <col min="10" max="10" width="10.8515625" style="5" customWidth="1"/>
    <col min="11" max="11" width="10.421875" style="5" customWidth="1"/>
    <col min="12" max="16384" width="9.140625" style="6" customWidth="1"/>
  </cols>
  <sheetData>
    <row r="1" spans="1:11" s="2" customFormat="1" ht="22.5" customHeight="1">
      <c r="A1" s="1"/>
      <c r="B1" s="1"/>
      <c r="C1" s="1"/>
      <c r="E1" s="3"/>
      <c r="F1" s="187" t="s">
        <v>222</v>
      </c>
      <c r="G1" s="187"/>
      <c r="H1" s="187"/>
      <c r="I1" s="187"/>
      <c r="J1" s="187"/>
      <c r="K1" s="3"/>
    </row>
    <row r="2" spans="1:11" s="2" customFormat="1" ht="24" customHeight="1">
      <c r="A2" s="1"/>
      <c r="B2" s="1"/>
      <c r="C2" s="1"/>
      <c r="D2" s="3"/>
      <c r="E2" s="3"/>
      <c r="F2" s="3"/>
      <c r="G2" s="186">
        <v>43685</v>
      </c>
      <c r="H2" s="187"/>
      <c r="I2" s="187"/>
      <c r="J2" s="187"/>
      <c r="K2" s="3"/>
    </row>
    <row r="3" ht="0.75" customHeight="1"/>
    <row r="4" ht="16.5" customHeight="1"/>
    <row r="5" spans="1:10" ht="75.75" customHeight="1">
      <c r="A5" s="7"/>
      <c r="C5" s="190" t="s">
        <v>0</v>
      </c>
      <c r="D5" s="190"/>
      <c r="E5" s="190"/>
      <c r="F5" s="190"/>
      <c r="G5" s="190"/>
      <c r="H5" s="190"/>
      <c r="I5" s="190"/>
      <c r="J5" s="190"/>
    </row>
    <row r="6" spans="1:9" ht="24" customHeight="1" hidden="1">
      <c r="A6" s="8"/>
      <c r="B6" s="189"/>
      <c r="C6" s="189"/>
      <c r="D6" s="189"/>
      <c r="E6" s="189"/>
      <c r="F6" s="189"/>
      <c r="G6" s="189"/>
      <c r="H6" s="189"/>
      <c r="I6" s="189"/>
    </row>
    <row r="7" spans="1:9" ht="13.5" customHeight="1">
      <c r="A7" s="8"/>
      <c r="B7" s="9"/>
      <c r="C7" s="9"/>
      <c r="D7" s="9"/>
      <c r="E7" s="9"/>
      <c r="F7" s="9"/>
      <c r="G7" s="9"/>
      <c r="H7" s="9"/>
      <c r="I7" s="9"/>
    </row>
    <row r="8" spans="1:11" s="12" customFormat="1" ht="24" customHeight="1">
      <c r="A8" s="8"/>
      <c r="B8" s="10"/>
      <c r="C8" s="191" t="s">
        <v>1</v>
      </c>
      <c r="D8" s="191"/>
      <c r="E8" s="191"/>
      <c r="F8" s="191"/>
      <c r="G8" s="191"/>
      <c r="H8" s="191"/>
      <c r="I8" s="191"/>
      <c r="J8" s="191"/>
      <c r="K8" s="11"/>
    </row>
    <row r="9" spans="1:11" s="12" customFormat="1" ht="9.75" customHeight="1">
      <c r="A9" s="8"/>
      <c r="B9" s="10"/>
      <c r="C9" s="13"/>
      <c r="D9" s="13"/>
      <c r="E9" s="13"/>
      <c r="F9" s="13"/>
      <c r="G9" s="13"/>
      <c r="H9" s="13"/>
      <c r="I9" s="13"/>
      <c r="J9" s="11"/>
      <c r="K9" s="11"/>
    </row>
    <row r="10" spans="1:11" s="12" customFormat="1" ht="24" customHeight="1">
      <c r="A10" s="8"/>
      <c r="B10" s="10"/>
      <c r="C10" s="185" t="s">
        <v>2</v>
      </c>
      <c r="D10" s="185"/>
      <c r="E10" s="185"/>
      <c r="F10" s="185"/>
      <c r="G10" s="14"/>
      <c r="H10" s="15"/>
      <c r="I10" s="185" t="s">
        <v>3</v>
      </c>
      <c r="J10" s="185"/>
      <c r="K10" s="16"/>
    </row>
    <row r="11" spans="1:11" s="12" customFormat="1" ht="16.5" customHeight="1">
      <c r="A11" s="8"/>
      <c r="B11" s="10"/>
      <c r="C11" s="15"/>
      <c r="D11" s="14"/>
      <c r="E11" s="15"/>
      <c r="F11" s="15"/>
      <c r="G11" s="15"/>
      <c r="H11" s="15"/>
      <c r="I11" s="14"/>
      <c r="J11" s="17"/>
      <c r="K11" s="16"/>
    </row>
    <row r="12" spans="1:11" s="12" customFormat="1" ht="24" customHeight="1">
      <c r="A12" s="8"/>
      <c r="B12" s="10"/>
      <c r="C12" s="185" t="s">
        <v>4</v>
      </c>
      <c r="D12" s="185"/>
      <c r="E12" s="185"/>
      <c r="F12" s="185"/>
      <c r="G12" s="18"/>
      <c r="H12" s="15"/>
      <c r="I12" s="185" t="s">
        <v>5</v>
      </c>
      <c r="J12" s="185"/>
      <c r="K12"/>
    </row>
    <row r="13" spans="1:11" s="12" customFormat="1" ht="16.5" customHeight="1">
      <c r="A13" s="8"/>
      <c r="B13" s="10"/>
      <c r="C13" s="15"/>
      <c r="D13" s="14"/>
      <c r="E13" s="15"/>
      <c r="F13" s="15"/>
      <c r="G13" s="15"/>
      <c r="H13" s="15"/>
      <c r="I13" s="14"/>
      <c r="J13" s="17"/>
      <c r="K13" s="19"/>
    </row>
    <row r="14" spans="1:11" s="12" customFormat="1" ht="24" customHeight="1">
      <c r="A14" s="8"/>
      <c r="B14" s="10"/>
      <c r="C14" s="185" t="s">
        <v>6</v>
      </c>
      <c r="D14" s="185"/>
      <c r="E14" s="185"/>
      <c r="F14" s="185"/>
      <c r="G14" s="14"/>
      <c r="H14" s="15"/>
      <c r="I14" s="185" t="s">
        <v>7</v>
      </c>
      <c r="J14" s="185"/>
      <c r="K14" s="16"/>
    </row>
    <row r="15" spans="1:11" s="12" customFormat="1" ht="17.25" customHeight="1">
      <c r="A15" s="8"/>
      <c r="B15" s="10"/>
      <c r="C15" s="15"/>
      <c r="D15" s="14"/>
      <c r="E15" s="15"/>
      <c r="F15" s="15"/>
      <c r="G15" s="15"/>
      <c r="H15" s="15"/>
      <c r="I15" s="15"/>
      <c r="J15" s="17"/>
      <c r="K15" s="16"/>
    </row>
    <row r="16" spans="1:11" s="12" customFormat="1" ht="24" customHeight="1">
      <c r="A16" s="8"/>
      <c r="B16" s="10"/>
      <c r="C16" s="185" t="s">
        <v>8</v>
      </c>
      <c r="D16" s="185"/>
      <c r="E16" s="185"/>
      <c r="F16" s="185"/>
      <c r="G16" s="18"/>
      <c r="H16" s="15"/>
      <c r="I16" s="185" t="s">
        <v>9</v>
      </c>
      <c r="J16" s="185"/>
      <c r="K16" s="16"/>
    </row>
    <row r="17" spans="1:11" s="12" customFormat="1" ht="16.5" customHeight="1">
      <c r="A17" s="8"/>
      <c r="B17" s="10"/>
      <c r="C17" s="15"/>
      <c r="D17" s="14"/>
      <c r="E17" s="15"/>
      <c r="F17" s="15"/>
      <c r="G17" s="15"/>
      <c r="H17" s="15"/>
      <c r="I17" s="15"/>
      <c r="J17" s="17"/>
      <c r="K17" s="16"/>
    </row>
    <row r="18" spans="1:11" s="12" customFormat="1" ht="24" customHeight="1">
      <c r="A18" s="8"/>
      <c r="B18" s="10"/>
      <c r="C18" s="185" t="s">
        <v>10</v>
      </c>
      <c r="D18" s="185"/>
      <c r="E18" s="185"/>
      <c r="F18" s="185"/>
      <c r="G18" s="18"/>
      <c r="H18" s="15"/>
      <c r="I18" s="185" t="s">
        <v>11</v>
      </c>
      <c r="J18" s="185"/>
      <c r="K18" s="16"/>
    </row>
    <row r="19" spans="1:11" s="12" customFormat="1" ht="6.75" customHeight="1">
      <c r="A19" s="8"/>
      <c r="B19" s="10"/>
      <c r="C19" s="10"/>
      <c r="D19" s="11"/>
      <c r="E19" s="7"/>
      <c r="F19" s="7"/>
      <c r="G19" s="7"/>
      <c r="H19" s="7"/>
      <c r="I19" s="7"/>
      <c r="J19" s="11"/>
      <c r="K19" s="11"/>
    </row>
    <row r="20" spans="4:9" ht="36" customHeight="1">
      <c r="D20" s="188" t="s">
        <v>12</v>
      </c>
      <c r="E20" s="188"/>
      <c r="F20" s="188"/>
      <c r="G20" s="188"/>
      <c r="H20" s="188"/>
      <c r="I20" s="188"/>
    </row>
    <row r="21" ht="18" customHeight="1">
      <c r="B21" s="6"/>
    </row>
    <row r="22" ht="94.5" customHeight="1"/>
    <row r="23" spans="1:11" s="5" customFormat="1" ht="15" customHeight="1">
      <c r="A23" s="20"/>
      <c r="E23" s="21"/>
      <c r="F23" s="21"/>
      <c r="G23" s="21"/>
      <c r="H23" s="22"/>
      <c r="I23" s="22"/>
      <c r="J23" s="22"/>
      <c r="K23" s="22"/>
    </row>
    <row r="24" spans="1:9" s="5" customFormat="1" ht="18">
      <c r="A24" s="20"/>
      <c r="H24" s="22"/>
      <c r="I24" s="22"/>
    </row>
    <row r="25" spans="1:5" ht="33" customHeight="1">
      <c r="A25" s="1"/>
      <c r="B25" s="23"/>
      <c r="C25" s="24"/>
      <c r="D25" s="24"/>
      <c r="E25" s="1"/>
    </row>
    <row r="27" ht="9.75" customHeight="1"/>
    <row r="28" ht="4.5" customHeight="1"/>
    <row r="29" ht="18" hidden="1"/>
  </sheetData>
  <sheetProtection formatCells="0" formatColumns="0" formatRows="0" insertColumns="0" insertRows="0" insertHyperlinks="0" deleteColumns="0" deleteRows="0" sort="0" autoFilter="0" pivotTables="0"/>
  <mergeCells count="16">
    <mergeCell ref="I16:J16"/>
    <mergeCell ref="F1:J1"/>
    <mergeCell ref="C10:F10"/>
    <mergeCell ref="C12:F12"/>
    <mergeCell ref="C14:F14"/>
    <mergeCell ref="C16:F16"/>
    <mergeCell ref="C18:F18"/>
    <mergeCell ref="I18:J18"/>
    <mergeCell ref="G2:J2"/>
    <mergeCell ref="D20:I20"/>
    <mergeCell ref="B6:I6"/>
    <mergeCell ref="C5:J5"/>
    <mergeCell ref="C8:J8"/>
    <mergeCell ref="I10:J10"/>
    <mergeCell ref="I14:J14"/>
    <mergeCell ref="I12:J12"/>
  </mergeCells>
  <hyperlinks>
    <hyperlink ref="C10:F10" location="Геомембрана!Область_печати" display="Геомембрана"/>
    <hyperlink ref="C12:F12" location="'Бентонитовые маты'!Область_печати" display="Бентонитовые маты"/>
    <hyperlink ref="C14:F14" location="Геосетка!Область_печати" display="Геосетка "/>
    <hyperlink ref="C16:F16" location="Анкера!Область_печати" display="Анкера"/>
    <hyperlink ref="C18:F18" location="Геоматы!Область_печати" display="Геоматы"/>
    <hyperlink ref="I10:J10" location="'Листы ПНД_ПВД'!Область_печати" display="Листы ПНД/ПВД"/>
    <hyperlink ref="I14:J14" location="Георешетка!Область_печати" display="Георешетка"/>
    <hyperlink ref="I16:J16" location="Биоматы!Область_печати" display="Биоматы"/>
    <hyperlink ref="I18:J18" location="Габионы!Область_печати" display="Габионы"/>
    <hyperlink ref="I12:J12" location="Геотекстиль!A1" display="Геотекстиль"/>
  </hyperlinks>
  <printOptions/>
  <pageMargins left="0.7086614173228347" right="0.7086614173228347" top="1.8897637795275593" bottom="0.7480314960629921" header="0.31496062992125984" footer="0.31496062992125984"/>
  <pageSetup horizontalDpi="600" verticalDpi="600" orientation="portrait" paperSize="9" scale="49" r:id="rId4"/>
  <drawing r:id="rId3"/>
  <legacyDrawing r:id="rId2"/>
  <oleObjects>
    <oleObject progId="Photoshop.Image.12" shapeId="97465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82" zoomScaleNormal="91" zoomScaleSheetLayoutView="82" workbookViewId="0" topLeftCell="A1">
      <selection activeCell="D6" sqref="D6"/>
    </sheetView>
  </sheetViews>
  <sheetFormatPr defaultColWidth="9.140625" defaultRowHeight="15"/>
  <cols>
    <col min="1" max="1" width="29.421875" style="164" customWidth="1"/>
    <col min="2" max="2" width="8.140625" style="135" customWidth="1"/>
    <col min="3" max="3" width="16.57421875" style="102" customWidth="1"/>
    <col min="4" max="4" width="17.8515625" style="102" customWidth="1"/>
    <col min="5" max="5" width="13.8515625" style="102" customWidth="1"/>
    <col min="6" max="6" width="16.28125" style="102" customWidth="1"/>
    <col min="7" max="7" width="11.421875" style="102" customWidth="1"/>
    <col min="8" max="8" width="9.140625" style="102" customWidth="1"/>
    <col min="9" max="16384" width="9.140625" style="102" customWidth="1"/>
  </cols>
  <sheetData>
    <row r="1" spans="1:8" ht="13.5" customHeight="1">
      <c r="A1" s="158"/>
      <c r="D1" s="187" t="s">
        <v>10</v>
      </c>
      <c r="E1" s="187"/>
      <c r="F1" s="187"/>
      <c r="G1" s="187"/>
      <c r="H1" s="3"/>
    </row>
    <row r="2" spans="1:8" ht="19.5" customHeight="1">
      <c r="A2" s="158"/>
      <c r="B2" s="3"/>
      <c r="C2" s="3"/>
      <c r="D2" s="187"/>
      <c r="E2" s="187"/>
      <c r="F2" s="187"/>
      <c r="G2" s="187"/>
      <c r="H2" s="3"/>
    </row>
    <row r="3" spans="1:8" ht="15" customHeight="1">
      <c r="A3" s="158"/>
      <c r="B3" s="3"/>
      <c r="C3" s="4"/>
      <c r="D3" s="193" t="s">
        <v>14</v>
      </c>
      <c r="E3" s="193"/>
      <c r="F3" s="193"/>
      <c r="G3" s="193"/>
      <c r="H3" s="4"/>
    </row>
    <row r="4" spans="1:8" ht="39.75" customHeight="1">
      <c r="A4" s="161"/>
      <c r="B4" s="120"/>
      <c r="C4" s="124"/>
      <c r="D4" s="124"/>
      <c r="E4" s="124"/>
      <c r="F4" s="124"/>
      <c r="G4" s="124"/>
      <c r="H4" s="124"/>
    </row>
    <row r="5" spans="1:8" ht="54.75" customHeight="1">
      <c r="A5" s="32" t="s">
        <v>316</v>
      </c>
      <c r="B5" s="34" t="s">
        <v>55</v>
      </c>
      <c r="C5" s="34" t="s">
        <v>182</v>
      </c>
      <c r="D5" s="34" t="s">
        <v>183</v>
      </c>
      <c r="E5" s="32" t="s">
        <v>179</v>
      </c>
      <c r="F5" s="32" t="s">
        <v>196</v>
      </c>
      <c r="G5" s="32" t="s">
        <v>197</v>
      </c>
      <c r="H5" s="32" t="s">
        <v>59</v>
      </c>
    </row>
    <row r="6" spans="1:8" ht="44.25" customHeight="1">
      <c r="A6" s="118" t="s">
        <v>317</v>
      </c>
      <c r="B6" s="260" t="s">
        <v>198</v>
      </c>
      <c r="C6" s="87">
        <f>'[1]Геоматы'!E13</f>
        <v>116.35000000000001</v>
      </c>
      <c r="D6" s="87">
        <f>'[1]Геоматы'!F13</f>
        <v>111.875</v>
      </c>
      <c r="E6" s="110">
        <v>15</v>
      </c>
      <c r="F6" s="110">
        <v>350</v>
      </c>
      <c r="G6" s="263" t="s">
        <v>199</v>
      </c>
      <c r="H6" s="257">
        <v>150</v>
      </c>
    </row>
    <row r="7" spans="1:8" ht="40.5" customHeight="1">
      <c r="A7" s="118" t="s">
        <v>318</v>
      </c>
      <c r="B7" s="261"/>
      <c r="C7" s="87">
        <f>'[1]Геоматы'!E14</f>
        <v>195</v>
      </c>
      <c r="D7" s="87">
        <f>'[1]Геоматы'!F14</f>
        <v>187.5</v>
      </c>
      <c r="E7" s="112">
        <v>15</v>
      </c>
      <c r="F7" s="112">
        <v>550</v>
      </c>
      <c r="G7" s="264"/>
      <c r="H7" s="258"/>
    </row>
    <row r="8" spans="1:8" ht="47.25" customHeight="1">
      <c r="A8" s="118" t="s">
        <v>319</v>
      </c>
      <c r="B8" s="262"/>
      <c r="C8" s="87">
        <f>'[1]Геоматы'!E15</f>
        <v>165.1</v>
      </c>
      <c r="D8" s="87">
        <f>'[1]Геоматы'!F15</f>
        <v>158.75</v>
      </c>
      <c r="E8" s="112">
        <v>15</v>
      </c>
      <c r="F8" s="112">
        <v>350</v>
      </c>
      <c r="G8" s="265"/>
      <c r="H8" s="259"/>
    </row>
    <row r="9" spans="1:8" ht="12">
      <c r="A9" s="159"/>
      <c r="B9" s="159"/>
      <c r="C9" s="160"/>
      <c r="D9" s="160"/>
      <c r="E9" s="159"/>
      <c r="F9" s="124"/>
      <c r="G9" s="124"/>
      <c r="H9" s="124"/>
    </row>
    <row r="10" spans="1:8" ht="14.25">
      <c r="A10" s="55"/>
      <c r="B10" s="55"/>
      <c r="C10" s="55"/>
      <c r="D10" s="55"/>
      <c r="E10" s="55"/>
      <c r="F10" s="124"/>
      <c r="G10" s="124"/>
      <c r="H10" s="124"/>
    </row>
    <row r="11" spans="1:8" ht="14.25">
      <c r="A11" s="55"/>
      <c r="B11" s="55"/>
      <c r="C11" s="55"/>
      <c r="D11" s="55"/>
      <c r="E11" s="55"/>
      <c r="F11" s="124"/>
      <c r="G11" s="124"/>
      <c r="H11" s="124"/>
    </row>
    <row r="12" spans="1:8" ht="14.25">
      <c r="A12" s="55"/>
      <c r="B12" s="55"/>
      <c r="C12" s="55"/>
      <c r="D12" s="55"/>
      <c r="E12" s="55"/>
      <c r="F12" s="124"/>
      <c r="G12" s="124"/>
      <c r="H12" s="124"/>
    </row>
    <row r="13" spans="1:8" ht="11.25">
      <c r="A13" s="57"/>
      <c r="B13" s="57"/>
      <c r="C13" s="57"/>
      <c r="D13" s="57"/>
      <c r="E13" s="56"/>
      <c r="F13" s="124"/>
      <c r="G13" s="124"/>
      <c r="H13" s="124"/>
    </row>
    <row r="14" spans="1:5" ht="11.25">
      <c r="A14" s="162"/>
      <c r="B14" s="162"/>
      <c r="C14" s="163"/>
      <c r="D14" s="163"/>
      <c r="E14" s="162"/>
    </row>
    <row r="15" spans="1:5" ht="11.25">
      <c r="A15" s="162"/>
      <c r="B15" s="162"/>
      <c r="C15" s="163"/>
      <c r="D15" s="163"/>
      <c r="E15" s="162"/>
    </row>
  </sheetData>
  <sheetProtection password="A1A0" sheet="1" formatCells="0" formatColumns="0" formatRows="0" insertColumns="0" insertRows="0" insertHyperlinks="0" deleteColumns="0" deleteRows="0" sort="0" autoFilter="0" pivotTables="0"/>
  <mergeCells count="5">
    <mergeCell ref="H6:H8"/>
    <mergeCell ref="D1:G2"/>
    <mergeCell ref="D3:G3"/>
    <mergeCell ref="B6:B8"/>
    <mergeCell ref="G6:G8"/>
  </mergeCells>
  <hyperlinks>
    <hyperlink ref="D3:F3" location="Содержание!Область_печати" display="&gt;&gt; смотреть все товары &lt;&lt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view="pageBreakPreview" zoomScale="78" zoomScaleNormal="66" zoomScaleSheetLayoutView="78" workbookViewId="0" topLeftCell="A1">
      <selection activeCell="A4" sqref="A4"/>
    </sheetView>
  </sheetViews>
  <sheetFormatPr defaultColWidth="9.140625" defaultRowHeight="15"/>
  <cols>
    <col min="1" max="1" width="41.140625" style="46" customWidth="1"/>
    <col min="2" max="2" width="13.140625" style="46" customWidth="1"/>
    <col min="3" max="3" width="10.57421875" style="46" customWidth="1"/>
    <col min="4" max="4" width="11.28125" style="46" customWidth="1"/>
    <col min="5" max="5" width="10.28125" style="46" customWidth="1"/>
    <col min="6" max="6" width="10.8515625" style="46" customWidth="1"/>
    <col min="7" max="7" width="11.57421875" style="46" customWidth="1"/>
    <col min="8" max="8" width="17.28125" style="46" customWidth="1"/>
    <col min="9" max="9" width="19.421875" style="46" customWidth="1"/>
    <col min="10" max="16384" width="9.140625" style="46" customWidth="1"/>
  </cols>
  <sheetData>
    <row r="1" spans="1:9" ht="20.25" customHeight="1">
      <c r="A1" s="80"/>
      <c r="C1" s="63"/>
      <c r="D1" s="63"/>
      <c r="E1" s="209" t="s">
        <v>11</v>
      </c>
      <c r="F1" s="209"/>
      <c r="G1" s="209"/>
      <c r="H1" s="209"/>
      <c r="I1" s="63"/>
    </row>
    <row r="2" spans="1:9" ht="9.75" customHeight="1">
      <c r="A2" s="80"/>
      <c r="B2" s="63"/>
      <c r="C2" s="63"/>
      <c r="D2" s="63"/>
      <c r="E2" s="209"/>
      <c r="F2" s="209"/>
      <c r="G2" s="209"/>
      <c r="H2" s="209"/>
      <c r="I2" s="63"/>
    </row>
    <row r="3" spans="1:9" ht="16.5" customHeight="1">
      <c r="A3" s="80"/>
      <c r="B3" s="62"/>
      <c r="C3" s="62"/>
      <c r="D3" s="62"/>
      <c r="E3" s="193" t="s">
        <v>14</v>
      </c>
      <c r="F3" s="193"/>
      <c r="G3" s="193"/>
      <c r="H3" s="193"/>
      <c r="I3" s="62"/>
    </row>
    <row r="4" spans="1:10" ht="45" customHeight="1">
      <c r="A4" s="165"/>
      <c r="B4" s="270"/>
      <c r="C4" s="270"/>
      <c r="D4" s="270"/>
      <c r="E4" s="270"/>
      <c r="F4" s="270"/>
      <c r="G4" s="270"/>
      <c r="H4" s="270"/>
      <c r="I4" s="270"/>
      <c r="J4" s="48"/>
    </row>
    <row r="5" spans="1:9" ht="80.25" customHeight="1">
      <c r="A5" s="35" t="s">
        <v>320</v>
      </c>
      <c r="B5" s="166" t="s">
        <v>200</v>
      </c>
      <c r="C5" s="166" t="s">
        <v>201</v>
      </c>
      <c r="D5" s="166" t="s">
        <v>202</v>
      </c>
      <c r="E5" s="166" t="s">
        <v>203</v>
      </c>
      <c r="F5" s="166" t="s">
        <v>204</v>
      </c>
      <c r="G5" s="166" t="s">
        <v>205</v>
      </c>
      <c r="H5" s="34" t="s">
        <v>206</v>
      </c>
      <c r="I5" s="34" t="s">
        <v>207</v>
      </c>
    </row>
    <row r="6" spans="1:11" ht="27.75" customHeight="1">
      <c r="A6" s="255" t="s">
        <v>208</v>
      </c>
      <c r="B6" s="255"/>
      <c r="C6" s="255"/>
      <c r="D6" s="255"/>
      <c r="E6" s="255"/>
      <c r="F6" s="255"/>
      <c r="G6" s="255"/>
      <c r="H6" s="255"/>
      <c r="I6" s="255"/>
      <c r="J6" s="48"/>
      <c r="K6" s="167"/>
    </row>
    <row r="7" spans="1:9" ht="13.5">
      <c r="A7" s="147" t="s">
        <v>209</v>
      </c>
      <c r="B7" s="168">
        <v>2.7</v>
      </c>
      <c r="C7" s="267" t="s">
        <v>210</v>
      </c>
      <c r="D7" s="168" t="s">
        <v>211</v>
      </c>
      <c r="E7" s="169">
        <v>4.5</v>
      </c>
      <c r="F7" s="169">
        <v>0.02</v>
      </c>
      <c r="G7" s="168">
        <v>1300</v>
      </c>
      <c r="H7" s="39">
        <f>'[3]Габионы'!I4</f>
        <v>612.765</v>
      </c>
      <c r="I7" s="39">
        <f>'[3]Габионы'!J4</f>
        <v>567.375</v>
      </c>
    </row>
    <row r="8" spans="1:9" ht="16.5" customHeight="1">
      <c r="A8" s="144" t="s">
        <v>212</v>
      </c>
      <c r="B8" s="168">
        <v>2.7</v>
      </c>
      <c r="C8" s="268"/>
      <c r="D8" s="168" t="s">
        <v>211</v>
      </c>
      <c r="E8" s="169">
        <v>8</v>
      </c>
      <c r="F8" s="169">
        <v>0.03</v>
      </c>
      <c r="G8" s="168">
        <v>2400</v>
      </c>
      <c r="H8" s="39">
        <f>'[3]Габионы'!I5</f>
        <v>1108.08</v>
      </c>
      <c r="I8" s="39">
        <f>'[3]Габионы'!J5</f>
        <v>1026</v>
      </c>
    </row>
    <row r="9" spans="1:10" ht="19.5" customHeight="1">
      <c r="A9" s="144" t="s">
        <v>213</v>
      </c>
      <c r="B9" s="170">
        <v>2.7</v>
      </c>
      <c r="C9" s="268"/>
      <c r="D9" s="168" t="s">
        <v>211</v>
      </c>
      <c r="E9" s="169">
        <v>7</v>
      </c>
      <c r="F9" s="169">
        <v>0.02</v>
      </c>
      <c r="G9" s="168">
        <v>1400</v>
      </c>
      <c r="H9" s="39">
        <f>'[3]Габионы'!I6</f>
        <v>928.2600000000001</v>
      </c>
      <c r="I9" s="39">
        <f>'[3]Габионы'!J6</f>
        <v>859.5</v>
      </c>
      <c r="J9" s="48"/>
    </row>
    <row r="10" spans="1:9" ht="19.5" customHeight="1">
      <c r="A10" s="147" t="s">
        <v>221</v>
      </c>
      <c r="B10" s="170">
        <v>2.7</v>
      </c>
      <c r="C10" s="268"/>
      <c r="D10" s="168" t="s">
        <v>211</v>
      </c>
      <c r="E10" s="169">
        <v>10</v>
      </c>
      <c r="F10" s="169">
        <v>0.02</v>
      </c>
      <c r="G10" s="168">
        <v>1300</v>
      </c>
      <c r="H10" s="39">
        <f>'[3]Габионы'!I7</f>
        <v>1360.125</v>
      </c>
      <c r="I10" s="39">
        <f>'[3]Габионы'!J7</f>
        <v>1259.375</v>
      </c>
    </row>
    <row r="11" spans="1:9" ht="19.5" customHeight="1">
      <c r="A11" s="266" t="s">
        <v>214</v>
      </c>
      <c r="B11" s="170">
        <v>2.7</v>
      </c>
      <c r="C11" s="269"/>
      <c r="D11" s="168" t="s">
        <v>211</v>
      </c>
      <c r="E11" s="169">
        <v>10</v>
      </c>
      <c r="F11" s="169">
        <v>0.02</v>
      </c>
      <c r="G11" s="168">
        <v>1200</v>
      </c>
      <c r="H11" s="39">
        <f>'[3]Габионы'!I8</f>
        <v>1453.95</v>
      </c>
      <c r="I11" s="39">
        <f>'[3]Габионы'!J8</f>
        <v>1346.25</v>
      </c>
    </row>
    <row r="12" spans="1:9" ht="26.25" customHeight="1">
      <c r="A12" s="266"/>
      <c r="B12" s="168" t="s">
        <v>215</v>
      </c>
      <c r="C12" s="267" t="s">
        <v>216</v>
      </c>
      <c r="D12" s="168" t="s">
        <v>211</v>
      </c>
      <c r="E12" s="169">
        <v>12</v>
      </c>
      <c r="F12" s="169">
        <v>0.02</v>
      </c>
      <c r="G12" s="168">
        <v>1200</v>
      </c>
      <c r="H12" s="39">
        <f>'[3]Габионы'!I9</f>
        <v>1772.5500000000002</v>
      </c>
      <c r="I12" s="39">
        <f>'[3]Габионы'!J9</f>
        <v>1641.25</v>
      </c>
    </row>
    <row r="13" spans="1:9" ht="19.5" customHeight="1">
      <c r="A13" s="266" t="s">
        <v>217</v>
      </c>
      <c r="B13" s="170">
        <v>2.7</v>
      </c>
      <c r="C13" s="268"/>
      <c r="D13" s="168" t="s">
        <v>211</v>
      </c>
      <c r="E13" s="169">
        <v>14</v>
      </c>
      <c r="F13" s="169">
        <v>0.02</v>
      </c>
      <c r="G13" s="168">
        <v>1400</v>
      </c>
      <c r="H13" s="39">
        <f>'[3]Габионы'!I10</f>
        <v>1878.525</v>
      </c>
      <c r="I13" s="39">
        <f>'[3]Габионы'!J10</f>
        <v>1739.375</v>
      </c>
    </row>
    <row r="14" spans="1:9" ht="19.5" customHeight="1">
      <c r="A14" s="266"/>
      <c r="B14" s="170" t="s">
        <v>215</v>
      </c>
      <c r="C14" s="268"/>
      <c r="D14" s="168" t="s">
        <v>211</v>
      </c>
      <c r="E14" s="169">
        <v>18</v>
      </c>
      <c r="F14" s="169">
        <v>0.02</v>
      </c>
      <c r="G14" s="168">
        <v>1400</v>
      </c>
      <c r="H14" s="39">
        <f>'[3]Габионы'!I11</f>
        <v>2611.4400000000005</v>
      </c>
      <c r="I14" s="39">
        <f>'[3]Габионы'!J11</f>
        <v>2418</v>
      </c>
    </row>
    <row r="15" spans="1:9" ht="19.5" customHeight="1">
      <c r="A15" s="266" t="s">
        <v>321</v>
      </c>
      <c r="B15" s="168">
        <v>2.7</v>
      </c>
      <c r="C15" s="268"/>
      <c r="D15" s="168" t="s">
        <v>211</v>
      </c>
      <c r="E15" s="169">
        <v>12</v>
      </c>
      <c r="F15" s="169">
        <v>0.04</v>
      </c>
      <c r="G15" s="168">
        <v>1560</v>
      </c>
      <c r="H15" s="39">
        <f>'[3]Габионы'!I12</f>
        <v>1683.855</v>
      </c>
      <c r="I15" s="39">
        <f>'[3]Габионы'!J12</f>
        <v>1559.125</v>
      </c>
    </row>
    <row r="16" spans="1:9" ht="19.5" customHeight="1">
      <c r="A16" s="266"/>
      <c r="B16" s="168" t="s">
        <v>215</v>
      </c>
      <c r="C16" s="268"/>
      <c r="D16" s="168" t="s">
        <v>211</v>
      </c>
      <c r="E16" s="169">
        <v>15</v>
      </c>
      <c r="F16" s="169">
        <v>0.04</v>
      </c>
      <c r="G16" s="168">
        <v>1560</v>
      </c>
      <c r="H16" s="39">
        <f>'[3]Габионы'!I13</f>
        <v>2174.175</v>
      </c>
      <c r="I16" s="39">
        <f>'[3]Габионы'!J13</f>
        <v>2013.125</v>
      </c>
    </row>
    <row r="17" spans="1:9" ht="19.5" customHeight="1">
      <c r="A17" s="266" t="s">
        <v>322</v>
      </c>
      <c r="B17" s="168">
        <v>2.7</v>
      </c>
      <c r="C17" s="268"/>
      <c r="D17" s="168" t="s">
        <v>211</v>
      </c>
      <c r="E17" s="169">
        <v>17</v>
      </c>
      <c r="F17" s="169">
        <v>0.06</v>
      </c>
      <c r="G17" s="168">
        <v>1140</v>
      </c>
      <c r="H17" s="39">
        <f>'[3]Габионы'!I14</f>
        <v>2281.0950000000003</v>
      </c>
      <c r="I17" s="39">
        <f>'[3]Габионы'!J14</f>
        <v>2112.125</v>
      </c>
    </row>
    <row r="18" spans="1:9" ht="19.5" customHeight="1">
      <c r="A18" s="266"/>
      <c r="B18" s="168" t="s">
        <v>215</v>
      </c>
      <c r="C18" s="268"/>
      <c r="D18" s="168" t="s">
        <v>211</v>
      </c>
      <c r="E18" s="169">
        <v>21.5</v>
      </c>
      <c r="F18" s="169">
        <v>0.06</v>
      </c>
      <c r="G18" s="168">
        <v>1140</v>
      </c>
      <c r="H18" s="39">
        <f>'[3]Габионы'!I15</f>
        <v>3141.045</v>
      </c>
      <c r="I18" s="39">
        <f>'[3]Габионы'!J15</f>
        <v>2908.375</v>
      </c>
    </row>
    <row r="19" spans="1:9" ht="19.5" customHeight="1">
      <c r="A19" s="266" t="s">
        <v>323</v>
      </c>
      <c r="B19" s="168">
        <v>2.7</v>
      </c>
      <c r="C19" s="268"/>
      <c r="D19" s="168" t="s">
        <v>211</v>
      </c>
      <c r="E19" s="169">
        <v>18</v>
      </c>
      <c r="F19" s="169">
        <v>0.06</v>
      </c>
      <c r="G19" s="168">
        <v>1000</v>
      </c>
      <c r="H19" s="39">
        <f>'[3]Габионы'!I16</f>
        <v>2472.3900000000003</v>
      </c>
      <c r="I19" s="39">
        <f>'[3]Габионы'!J16</f>
        <v>2289.25</v>
      </c>
    </row>
    <row r="20" spans="1:9" ht="19.5" customHeight="1">
      <c r="A20" s="266"/>
      <c r="B20" s="168" t="s">
        <v>215</v>
      </c>
      <c r="C20" s="268"/>
      <c r="D20" s="168" t="s">
        <v>211</v>
      </c>
      <c r="E20" s="169">
        <v>21.5</v>
      </c>
      <c r="F20" s="169">
        <v>0.06</v>
      </c>
      <c r="G20" s="168">
        <v>1000</v>
      </c>
      <c r="H20" s="39">
        <f>'[3]Габионы'!I17</f>
        <v>3141.045</v>
      </c>
      <c r="I20" s="39">
        <f>'[3]Габионы'!J17</f>
        <v>2908.375</v>
      </c>
    </row>
    <row r="21" spans="1:9" ht="19.5" customHeight="1">
      <c r="A21" s="266" t="s">
        <v>324</v>
      </c>
      <c r="B21" s="168">
        <v>2.7</v>
      </c>
      <c r="C21" s="268"/>
      <c r="D21" s="168" t="s">
        <v>211</v>
      </c>
      <c r="E21" s="169">
        <v>24</v>
      </c>
      <c r="F21" s="169">
        <v>0.08</v>
      </c>
      <c r="G21" s="168">
        <v>830</v>
      </c>
      <c r="H21" s="39">
        <f>'[3]Габионы'!I18</f>
        <v>3441.96</v>
      </c>
      <c r="I21" s="39">
        <f>'[3]Габионы'!J18</f>
        <v>3187</v>
      </c>
    </row>
    <row r="22" spans="1:9" ht="19.5" customHeight="1">
      <c r="A22" s="266"/>
      <c r="B22" s="168" t="s">
        <v>215</v>
      </c>
      <c r="C22" s="268"/>
      <c r="D22" s="168" t="s">
        <v>211</v>
      </c>
      <c r="E22" s="169">
        <v>31</v>
      </c>
      <c r="F22" s="169">
        <v>0.08</v>
      </c>
      <c r="G22" s="168">
        <v>830</v>
      </c>
      <c r="H22" s="39">
        <f>'[3]Габионы'!I19</f>
        <v>4508.46</v>
      </c>
      <c r="I22" s="39">
        <f>'[3]Габионы'!J19</f>
        <v>4174.5</v>
      </c>
    </row>
    <row r="23" spans="1:9" ht="19.5" customHeight="1">
      <c r="A23" s="271" t="s">
        <v>325</v>
      </c>
      <c r="B23" s="168">
        <v>2.7</v>
      </c>
      <c r="C23" s="268"/>
      <c r="D23" s="168" t="s">
        <v>211</v>
      </c>
      <c r="E23" s="169">
        <v>23</v>
      </c>
      <c r="F23" s="169">
        <v>0.07</v>
      </c>
      <c r="G23" s="168">
        <v>890</v>
      </c>
      <c r="H23" s="39">
        <f>'[3]Габионы'!I20</f>
        <v>3086.1000000000004</v>
      </c>
      <c r="I23" s="39">
        <f>'[3]Габионы'!J20</f>
        <v>2857.5</v>
      </c>
    </row>
    <row r="24" spans="1:9" ht="19.5" customHeight="1">
      <c r="A24" s="271"/>
      <c r="B24" s="168" t="s">
        <v>215</v>
      </c>
      <c r="C24" s="268"/>
      <c r="D24" s="168" t="s">
        <v>211</v>
      </c>
      <c r="E24" s="169">
        <v>28</v>
      </c>
      <c r="F24" s="169">
        <v>0.07</v>
      </c>
      <c r="G24" s="168">
        <v>890</v>
      </c>
      <c r="H24" s="39">
        <f>'[3]Габионы'!I21</f>
        <v>4108.05</v>
      </c>
      <c r="I24" s="39">
        <f>'[3]Габионы'!J21</f>
        <v>3803.75</v>
      </c>
    </row>
    <row r="25" spans="1:9" ht="19.5" customHeight="1">
      <c r="A25" s="266" t="s">
        <v>326</v>
      </c>
      <c r="B25" s="168">
        <v>2.7</v>
      </c>
      <c r="C25" s="268"/>
      <c r="D25" s="168" t="s">
        <v>211</v>
      </c>
      <c r="E25" s="169">
        <v>33</v>
      </c>
      <c r="F25" s="169">
        <v>0.07</v>
      </c>
      <c r="G25" s="168">
        <v>600</v>
      </c>
      <c r="H25" s="39">
        <f>'[3]Габионы'!I22</f>
        <v>4427.865000000001</v>
      </c>
      <c r="I25" s="39">
        <f>'[3]Габионы'!J22</f>
        <v>4099.875</v>
      </c>
    </row>
    <row r="26" spans="1:9" ht="19.5" customHeight="1">
      <c r="A26" s="266"/>
      <c r="B26" s="168" t="s">
        <v>215</v>
      </c>
      <c r="C26" s="269"/>
      <c r="D26" s="168" t="s">
        <v>211</v>
      </c>
      <c r="E26" s="169">
        <v>40</v>
      </c>
      <c r="F26" s="169">
        <v>0.07</v>
      </c>
      <c r="G26" s="168">
        <v>600</v>
      </c>
      <c r="H26" s="39">
        <f>'[3]Габионы'!I23</f>
        <v>5875.74</v>
      </c>
      <c r="I26" s="39">
        <f>'[3]Габионы'!J23</f>
        <v>5440.5</v>
      </c>
    </row>
    <row r="27" spans="1:11" ht="22.5" customHeight="1">
      <c r="A27" s="255" t="s">
        <v>218</v>
      </c>
      <c r="B27" s="255"/>
      <c r="C27" s="255"/>
      <c r="D27" s="255"/>
      <c r="E27" s="255"/>
      <c r="F27" s="255"/>
      <c r="G27" s="255"/>
      <c r="H27" s="255"/>
      <c r="I27" s="255"/>
      <c r="J27" s="48"/>
      <c r="K27" s="167"/>
    </row>
    <row r="28" spans="1:9" ht="13.5">
      <c r="A28" s="144" t="s">
        <v>327</v>
      </c>
      <c r="B28" s="168">
        <v>2.7</v>
      </c>
      <c r="C28" s="267" t="s">
        <v>219</v>
      </c>
      <c r="D28" s="168" t="s">
        <v>211</v>
      </c>
      <c r="E28" s="169">
        <v>18</v>
      </c>
      <c r="F28" s="169">
        <v>0.08</v>
      </c>
      <c r="G28" s="168">
        <v>700</v>
      </c>
      <c r="H28" s="39">
        <f>'[3]Габионы'!I25</f>
        <v>2553.525</v>
      </c>
      <c r="I28" s="39">
        <f>'[3]Габионы'!J25</f>
        <v>2364.375</v>
      </c>
    </row>
    <row r="29" spans="1:9" ht="13.5">
      <c r="A29" s="144" t="s">
        <v>328</v>
      </c>
      <c r="B29" s="168">
        <v>2.7</v>
      </c>
      <c r="C29" s="268"/>
      <c r="D29" s="168" t="s">
        <v>211</v>
      </c>
      <c r="E29" s="169">
        <v>19</v>
      </c>
      <c r="F29" s="169">
        <v>0.08</v>
      </c>
      <c r="G29" s="168">
        <v>700</v>
      </c>
      <c r="H29" s="39">
        <f>'[3]Габионы'!I26</f>
        <v>2726.5950000000003</v>
      </c>
      <c r="I29" s="39">
        <f>'[3]Габионы'!J26</f>
        <v>2524.625</v>
      </c>
    </row>
    <row r="30" spans="1:9" ht="13.5">
      <c r="A30" s="144" t="s">
        <v>329</v>
      </c>
      <c r="B30" s="168">
        <v>2.7</v>
      </c>
      <c r="C30" s="268"/>
      <c r="D30" s="168" t="s">
        <v>211</v>
      </c>
      <c r="E30" s="169">
        <v>20.5</v>
      </c>
      <c r="F30" s="169">
        <v>0.08</v>
      </c>
      <c r="G30" s="168">
        <v>700</v>
      </c>
      <c r="H30" s="39">
        <f>'[3]Габионы'!I27</f>
        <v>2936.7900000000004</v>
      </c>
      <c r="I30" s="39">
        <f>'[3]Габионы'!J27</f>
        <v>2719.25</v>
      </c>
    </row>
    <row r="31" spans="1:9" ht="13.5">
      <c r="A31" s="144" t="s">
        <v>330</v>
      </c>
      <c r="B31" s="171">
        <v>2.7</v>
      </c>
      <c r="C31" s="268"/>
      <c r="D31" s="168" t="s">
        <v>211</v>
      </c>
      <c r="E31" s="169">
        <v>25</v>
      </c>
      <c r="F31" s="169">
        <v>0.08</v>
      </c>
      <c r="G31" s="168">
        <v>700</v>
      </c>
      <c r="H31" s="39">
        <f>'[3]Габионы'!I28</f>
        <v>3580.2000000000003</v>
      </c>
      <c r="I31" s="39">
        <f>'[3]Габионы'!J28</f>
        <v>3315</v>
      </c>
    </row>
    <row r="32" spans="1:9" ht="13.5">
      <c r="A32" s="144" t="s">
        <v>331</v>
      </c>
      <c r="B32" s="168">
        <v>2.7</v>
      </c>
      <c r="C32" s="268"/>
      <c r="D32" s="168" t="s">
        <v>211</v>
      </c>
      <c r="E32" s="169">
        <v>9</v>
      </c>
      <c r="F32" s="169">
        <v>0.04</v>
      </c>
      <c r="G32" s="168">
        <v>750</v>
      </c>
      <c r="H32" s="39">
        <f>'[3]Габионы'!I29</f>
        <v>1251.045</v>
      </c>
      <c r="I32" s="39">
        <f>'[3]Габионы'!J29</f>
        <v>1158.375</v>
      </c>
    </row>
    <row r="33" spans="1:9" ht="13.5">
      <c r="A33" s="144" t="s">
        <v>332</v>
      </c>
      <c r="B33" s="171">
        <v>2.7</v>
      </c>
      <c r="C33" s="268"/>
      <c r="D33" s="168" t="s">
        <v>211</v>
      </c>
      <c r="E33" s="169">
        <v>9.5</v>
      </c>
      <c r="F33" s="169">
        <v>0.04</v>
      </c>
      <c r="G33" s="168">
        <v>750</v>
      </c>
      <c r="H33" s="39">
        <f>'[3]Габионы'!I30</f>
        <v>1362.555</v>
      </c>
      <c r="I33" s="39">
        <f>'[3]Габионы'!J30</f>
        <v>1261.625</v>
      </c>
    </row>
    <row r="34" spans="1:9" ht="13.5">
      <c r="A34" s="144" t="s">
        <v>333</v>
      </c>
      <c r="B34" s="168">
        <v>2.7</v>
      </c>
      <c r="C34" s="268"/>
      <c r="D34" s="168" t="s">
        <v>211</v>
      </c>
      <c r="E34" s="169">
        <v>10.5</v>
      </c>
      <c r="F34" s="169">
        <v>0.04</v>
      </c>
      <c r="G34" s="168">
        <v>750</v>
      </c>
      <c r="H34" s="39">
        <f>'[3]Габионы'!I31</f>
        <v>1499.8500000000001</v>
      </c>
      <c r="I34" s="39">
        <f>'[3]Габионы'!J31</f>
        <v>1388.75</v>
      </c>
    </row>
    <row r="35" spans="1:9" ht="13.5">
      <c r="A35" s="266" t="s">
        <v>334</v>
      </c>
      <c r="B35" s="168">
        <v>2.7</v>
      </c>
      <c r="C35" s="269"/>
      <c r="D35" s="168" t="s">
        <v>211</v>
      </c>
      <c r="E35" s="169">
        <v>22.5</v>
      </c>
      <c r="F35" s="169">
        <v>0.08</v>
      </c>
      <c r="G35" s="168">
        <v>840</v>
      </c>
      <c r="H35" s="39">
        <f>'[3]Габионы'!I32</f>
        <v>3085.02</v>
      </c>
      <c r="I35" s="39">
        <f>'[3]Габионы'!J32</f>
        <v>2856.5</v>
      </c>
    </row>
    <row r="36" spans="1:9" ht="26.25">
      <c r="A36" s="266"/>
      <c r="B36" s="168" t="s">
        <v>215</v>
      </c>
      <c r="C36" s="168" t="s">
        <v>216</v>
      </c>
      <c r="D36" s="168" t="s">
        <v>211</v>
      </c>
      <c r="E36" s="169">
        <v>28</v>
      </c>
      <c r="F36" s="169">
        <v>0.08</v>
      </c>
      <c r="G36" s="168">
        <v>840</v>
      </c>
      <c r="H36" s="39">
        <f>'[3]Габионы'!I33</f>
        <v>4114.530000000001</v>
      </c>
      <c r="I36" s="39">
        <f>'[3]Габионы'!J33</f>
        <v>3809.75</v>
      </c>
    </row>
    <row r="37" spans="1:9" ht="13.5">
      <c r="A37" s="266" t="s">
        <v>335</v>
      </c>
      <c r="B37" s="168">
        <v>2.7</v>
      </c>
      <c r="C37" s="168" t="s">
        <v>219</v>
      </c>
      <c r="D37" s="168" t="s">
        <v>211</v>
      </c>
      <c r="E37" s="169">
        <v>23.5</v>
      </c>
      <c r="F37" s="169">
        <v>0.08</v>
      </c>
      <c r="G37" s="168">
        <v>800</v>
      </c>
      <c r="H37" s="39">
        <f>'[3]Габионы'!I34</f>
        <v>3222.1800000000003</v>
      </c>
      <c r="I37" s="39">
        <f>'[3]Габионы'!J34</f>
        <v>2983.5</v>
      </c>
    </row>
    <row r="38" spans="1:9" ht="26.25">
      <c r="A38" s="266"/>
      <c r="B38" s="168" t="s">
        <v>215</v>
      </c>
      <c r="C38" s="168" t="s">
        <v>216</v>
      </c>
      <c r="D38" s="168" t="s">
        <v>211</v>
      </c>
      <c r="E38" s="169">
        <v>30</v>
      </c>
      <c r="F38" s="169">
        <v>0.08</v>
      </c>
      <c r="G38" s="168">
        <v>800</v>
      </c>
      <c r="H38" s="39">
        <f>'[3]Габионы'!I35</f>
        <v>4340.655000000001</v>
      </c>
      <c r="I38" s="39">
        <f>'[3]Габионы'!J35</f>
        <v>4019.125</v>
      </c>
    </row>
    <row r="39" spans="1:9" ht="13.5">
      <c r="A39" s="266" t="s">
        <v>336</v>
      </c>
      <c r="B39" s="168">
        <v>2.7</v>
      </c>
      <c r="C39" s="168" t="s">
        <v>219</v>
      </c>
      <c r="D39" s="168" t="s">
        <v>211</v>
      </c>
      <c r="E39" s="169">
        <v>25</v>
      </c>
      <c r="F39" s="169">
        <v>0.08</v>
      </c>
      <c r="G39" s="168">
        <v>800</v>
      </c>
      <c r="H39" s="39">
        <f>'[3]Габионы'!I36</f>
        <v>3427.7850000000003</v>
      </c>
      <c r="I39" s="39">
        <f>'[3]Габионы'!J36</f>
        <v>3173.875</v>
      </c>
    </row>
    <row r="40" spans="1:9" ht="26.25">
      <c r="A40" s="266"/>
      <c r="B40" s="168" t="s">
        <v>215</v>
      </c>
      <c r="C40" s="168" t="s">
        <v>216</v>
      </c>
      <c r="D40" s="168" t="s">
        <v>211</v>
      </c>
      <c r="E40" s="169">
        <v>31.5</v>
      </c>
      <c r="F40" s="169">
        <v>0.08</v>
      </c>
      <c r="G40" s="168">
        <v>800</v>
      </c>
      <c r="H40" s="39">
        <f>'[3]Габионы'!I37</f>
        <v>4604.445</v>
      </c>
      <c r="I40" s="39">
        <f>'[3]Габионы'!J37</f>
        <v>4263.375</v>
      </c>
    </row>
    <row r="41" spans="1:9" ht="13.5">
      <c r="A41" s="266" t="s">
        <v>337</v>
      </c>
      <c r="B41" s="168">
        <v>2.7</v>
      </c>
      <c r="C41" s="168" t="s">
        <v>219</v>
      </c>
      <c r="D41" s="168" t="s">
        <v>211</v>
      </c>
      <c r="E41" s="169">
        <v>31</v>
      </c>
      <c r="F41" s="169">
        <v>0.08</v>
      </c>
      <c r="G41" s="168">
        <v>680</v>
      </c>
      <c r="H41" s="39">
        <f>'[3]Габионы'!I38</f>
        <v>4250.475</v>
      </c>
      <c r="I41" s="39">
        <f>'[3]Габионы'!J38</f>
        <v>3935.625</v>
      </c>
    </row>
    <row r="42" spans="1:9" ht="26.25">
      <c r="A42" s="266"/>
      <c r="B42" s="168" t="s">
        <v>215</v>
      </c>
      <c r="C42" s="168" t="s">
        <v>216</v>
      </c>
      <c r="D42" s="168" t="s">
        <v>211</v>
      </c>
      <c r="E42" s="169">
        <v>36.5</v>
      </c>
      <c r="F42" s="169">
        <v>0.08</v>
      </c>
      <c r="G42" s="168">
        <v>680</v>
      </c>
      <c r="H42" s="39">
        <f>'[3]Габионы'!I39</f>
        <v>5358.285</v>
      </c>
      <c r="I42" s="39">
        <f>'[3]Габионы'!J39</f>
        <v>4961.375</v>
      </c>
    </row>
    <row r="43" spans="1:9" ht="13.5">
      <c r="A43" s="266" t="s">
        <v>338</v>
      </c>
      <c r="B43" s="168">
        <v>2.7</v>
      </c>
      <c r="C43" s="168" t="s">
        <v>219</v>
      </c>
      <c r="D43" s="168" t="s">
        <v>211</v>
      </c>
      <c r="E43" s="169">
        <v>28.5</v>
      </c>
      <c r="F43" s="169">
        <v>0.08</v>
      </c>
      <c r="G43" s="168">
        <v>640</v>
      </c>
      <c r="H43" s="39">
        <f>'[3]Габионы'!I40</f>
        <v>3907.71</v>
      </c>
      <c r="I43" s="39">
        <f>'[3]Габионы'!J40</f>
        <v>3618.25</v>
      </c>
    </row>
    <row r="44" spans="1:9" ht="26.25">
      <c r="A44" s="266"/>
      <c r="B44" s="168" t="s">
        <v>215</v>
      </c>
      <c r="C44" s="168" t="s">
        <v>216</v>
      </c>
      <c r="D44" s="168" t="s">
        <v>211</v>
      </c>
      <c r="E44" s="169">
        <v>37</v>
      </c>
      <c r="F44" s="169">
        <v>0.09</v>
      </c>
      <c r="G44" s="168">
        <v>640</v>
      </c>
      <c r="H44" s="39">
        <f>'[3]Габионы'!I41</f>
        <v>5403.240000000001</v>
      </c>
      <c r="I44" s="39">
        <f>'[3]Габионы'!J41</f>
        <v>5003</v>
      </c>
    </row>
    <row r="45" spans="1:9" ht="13.5">
      <c r="A45" s="266" t="s">
        <v>339</v>
      </c>
      <c r="B45" s="168">
        <v>2.7</v>
      </c>
      <c r="C45" s="168" t="s">
        <v>219</v>
      </c>
      <c r="D45" s="168" t="s">
        <v>211</v>
      </c>
      <c r="E45" s="169">
        <v>29.5</v>
      </c>
      <c r="F45" s="169">
        <v>0.09</v>
      </c>
      <c r="G45" s="168">
        <v>640</v>
      </c>
      <c r="H45" s="39">
        <f>'[3]Габионы'!I42</f>
        <v>4044.735</v>
      </c>
      <c r="I45" s="39">
        <f>'[3]Габионы'!J42</f>
        <v>3745.125</v>
      </c>
    </row>
    <row r="46" spans="1:9" ht="26.25">
      <c r="A46" s="266"/>
      <c r="B46" s="168" t="s">
        <v>215</v>
      </c>
      <c r="C46" s="168" t="s">
        <v>216</v>
      </c>
      <c r="D46" s="168" t="s">
        <v>211</v>
      </c>
      <c r="E46" s="169">
        <v>39</v>
      </c>
      <c r="F46" s="169">
        <v>0.09</v>
      </c>
      <c r="G46" s="168">
        <v>640</v>
      </c>
      <c r="H46" s="39">
        <f>'[3]Габионы'!I43</f>
        <v>5692.950000000001</v>
      </c>
      <c r="I46" s="39">
        <f>'[3]Габионы'!J43</f>
        <v>5271.25</v>
      </c>
    </row>
    <row r="47" spans="1:9" ht="13.5">
      <c r="A47" s="266" t="s">
        <v>340</v>
      </c>
      <c r="B47" s="168">
        <v>2.7</v>
      </c>
      <c r="C47" s="168" t="s">
        <v>219</v>
      </c>
      <c r="D47" s="168" t="s">
        <v>211</v>
      </c>
      <c r="E47" s="169">
        <v>32</v>
      </c>
      <c r="F47" s="169">
        <v>0.09</v>
      </c>
      <c r="G47" s="168">
        <v>630</v>
      </c>
      <c r="H47" s="39">
        <f>'[3]Габионы'!I44</f>
        <v>4332.6900000000005</v>
      </c>
      <c r="I47" s="39">
        <f>'[3]Габионы'!J44</f>
        <v>4011.75</v>
      </c>
    </row>
    <row r="48" spans="1:9" ht="26.25">
      <c r="A48" s="266"/>
      <c r="B48" s="168" t="s">
        <v>215</v>
      </c>
      <c r="C48" s="168" t="s">
        <v>216</v>
      </c>
      <c r="D48" s="168" t="s">
        <v>211</v>
      </c>
      <c r="E48" s="169">
        <v>41.5</v>
      </c>
      <c r="F48" s="169">
        <v>0.09</v>
      </c>
      <c r="G48" s="168">
        <v>630</v>
      </c>
      <c r="H48" s="39">
        <f>'[3]Габионы'!I45</f>
        <v>6030.8550000000005</v>
      </c>
      <c r="I48" s="39">
        <f>'[3]Габионы'!J45</f>
        <v>5584.125</v>
      </c>
    </row>
    <row r="49" spans="1:9" ht="13.5">
      <c r="A49" s="266" t="s">
        <v>341</v>
      </c>
      <c r="B49" s="168">
        <v>2.7</v>
      </c>
      <c r="C49" s="168" t="s">
        <v>219</v>
      </c>
      <c r="D49" s="168" t="s">
        <v>211</v>
      </c>
      <c r="E49" s="169">
        <v>40</v>
      </c>
      <c r="F49" s="169">
        <v>0.14</v>
      </c>
      <c r="G49" s="168">
        <v>520</v>
      </c>
      <c r="H49" s="39">
        <f>'[3]Габионы'!I46</f>
        <v>5484.51</v>
      </c>
      <c r="I49" s="39">
        <f>'[3]Габионы'!J46</f>
        <v>5078.25</v>
      </c>
    </row>
    <row r="50" spans="1:9" ht="26.25">
      <c r="A50" s="266"/>
      <c r="B50" s="168" t="s">
        <v>215</v>
      </c>
      <c r="C50" s="168" t="s">
        <v>216</v>
      </c>
      <c r="D50" s="168" t="s">
        <v>211</v>
      </c>
      <c r="E50" s="169">
        <v>48</v>
      </c>
      <c r="F50" s="169">
        <v>0.14</v>
      </c>
      <c r="G50" s="168">
        <v>520</v>
      </c>
      <c r="H50" s="39">
        <f>'[3]Габионы'!I47</f>
        <v>6996.645</v>
      </c>
      <c r="I50" s="39">
        <f>'[3]Габионы'!J47</f>
        <v>6478.375</v>
      </c>
    </row>
    <row r="51" spans="1:9" ht="13.5">
      <c r="A51" s="266" t="s">
        <v>342</v>
      </c>
      <c r="B51" s="168">
        <v>2.7</v>
      </c>
      <c r="C51" s="168" t="s">
        <v>219</v>
      </c>
      <c r="D51" s="168" t="s">
        <v>211</v>
      </c>
      <c r="E51" s="169">
        <v>35.5</v>
      </c>
      <c r="F51" s="169">
        <v>0.14</v>
      </c>
      <c r="G51" s="168">
        <v>480</v>
      </c>
      <c r="H51" s="39">
        <f>'[3]Габионы'!I48</f>
        <v>4853.790000000001</v>
      </c>
      <c r="I51" s="39">
        <f>'[3]Габионы'!J48</f>
        <v>4494.25</v>
      </c>
    </row>
    <row r="52" spans="1:9" ht="26.25">
      <c r="A52" s="266"/>
      <c r="B52" s="168" t="s">
        <v>215</v>
      </c>
      <c r="C52" s="168" t="s">
        <v>216</v>
      </c>
      <c r="D52" s="168" t="s">
        <v>211</v>
      </c>
      <c r="E52" s="169">
        <v>46</v>
      </c>
      <c r="F52" s="169">
        <v>0.14</v>
      </c>
      <c r="G52" s="168">
        <v>480</v>
      </c>
      <c r="H52" s="39">
        <f>'[3]Габионы'!I49</f>
        <v>6691.950000000001</v>
      </c>
      <c r="I52" s="39">
        <f>'[3]Габионы'!J49</f>
        <v>6196.25</v>
      </c>
    </row>
    <row r="53" spans="1:9" ht="13.5">
      <c r="A53" s="266" t="s">
        <v>343</v>
      </c>
      <c r="B53" s="168">
        <v>2.7</v>
      </c>
      <c r="C53" s="168" t="s">
        <v>219</v>
      </c>
      <c r="D53" s="168" t="s">
        <v>211</v>
      </c>
      <c r="E53" s="169">
        <v>36.5</v>
      </c>
      <c r="F53" s="169">
        <v>0.15</v>
      </c>
      <c r="G53" s="168">
        <v>480</v>
      </c>
      <c r="H53" s="39">
        <f>'[3]Габионы'!I50</f>
        <v>4963.41</v>
      </c>
      <c r="I53" s="39">
        <f>'[3]Габионы'!J50</f>
        <v>4595.75</v>
      </c>
    </row>
    <row r="54" spans="1:9" ht="26.25">
      <c r="A54" s="266"/>
      <c r="B54" s="168" t="s">
        <v>215</v>
      </c>
      <c r="C54" s="168" t="s">
        <v>216</v>
      </c>
      <c r="D54" s="168" t="s">
        <v>211</v>
      </c>
      <c r="E54" s="169">
        <v>48</v>
      </c>
      <c r="F54" s="169">
        <v>0.15</v>
      </c>
      <c r="G54" s="168">
        <v>480</v>
      </c>
      <c r="H54" s="39">
        <f>'[3]Габионы'!I51</f>
        <v>7045.245</v>
      </c>
      <c r="I54" s="39">
        <f>'[3]Габионы'!J51</f>
        <v>6523.375</v>
      </c>
    </row>
    <row r="55" spans="1:9" ht="13.5">
      <c r="A55" s="266" t="s">
        <v>344</v>
      </c>
      <c r="B55" s="168">
        <v>2.7</v>
      </c>
      <c r="C55" s="168" t="s">
        <v>219</v>
      </c>
      <c r="D55" s="168" t="s">
        <v>211</v>
      </c>
      <c r="E55" s="169">
        <v>40.5</v>
      </c>
      <c r="F55" s="169">
        <v>0.16</v>
      </c>
      <c r="G55" s="168">
        <v>420</v>
      </c>
      <c r="H55" s="39">
        <f>'[3]Габионы'!I52</f>
        <v>5511.915000000001</v>
      </c>
      <c r="I55" s="39">
        <f>'[3]Габионы'!J52</f>
        <v>5103.625</v>
      </c>
    </row>
    <row r="56" spans="1:9" ht="26.25">
      <c r="A56" s="266"/>
      <c r="B56" s="168" t="s">
        <v>215</v>
      </c>
      <c r="C56" s="168" t="s">
        <v>216</v>
      </c>
      <c r="D56" s="168" t="s">
        <v>211</v>
      </c>
      <c r="E56" s="169">
        <v>51</v>
      </c>
      <c r="F56" s="169">
        <v>0.16</v>
      </c>
      <c r="G56" s="168">
        <v>420</v>
      </c>
      <c r="H56" s="39">
        <f>'[3]Габионы'!I53</f>
        <v>7457.400000000001</v>
      </c>
      <c r="I56" s="39">
        <f>'[3]Габионы'!J53</f>
        <v>6905</v>
      </c>
    </row>
    <row r="57" spans="1:9" ht="13.5">
      <c r="A57" s="266" t="s">
        <v>345</v>
      </c>
      <c r="B57" s="168">
        <v>2.7</v>
      </c>
      <c r="C57" s="168" t="s">
        <v>219</v>
      </c>
      <c r="D57" s="168" t="s">
        <v>211</v>
      </c>
      <c r="E57" s="169">
        <v>49</v>
      </c>
      <c r="F57" s="169">
        <v>0.18</v>
      </c>
      <c r="G57" s="168">
        <v>400</v>
      </c>
      <c r="H57" s="39">
        <f>'[3]Габионы'!I54</f>
        <v>6718.410000000001</v>
      </c>
      <c r="I57" s="39">
        <f>'[3]Габионы'!J54</f>
        <v>6220.75</v>
      </c>
    </row>
    <row r="58" spans="1:9" ht="26.25">
      <c r="A58" s="266"/>
      <c r="B58" s="168" t="s">
        <v>215</v>
      </c>
      <c r="C58" s="168" t="s">
        <v>216</v>
      </c>
      <c r="D58" s="168" t="s">
        <v>211</v>
      </c>
      <c r="E58" s="169">
        <v>59</v>
      </c>
      <c r="F58" s="169">
        <v>0.18</v>
      </c>
      <c r="G58" s="168">
        <v>400</v>
      </c>
      <c r="H58" s="66">
        <f>'[3]Габионы'!I55</f>
        <v>8635.005000000001</v>
      </c>
      <c r="I58" s="66">
        <f>'[3]Габионы'!J55</f>
        <v>7995.375</v>
      </c>
    </row>
    <row r="59" spans="1:9" ht="13.5">
      <c r="A59" s="266" t="s">
        <v>346</v>
      </c>
      <c r="B59" s="168">
        <v>2.7</v>
      </c>
      <c r="C59" s="168" t="s">
        <v>219</v>
      </c>
      <c r="D59" s="168" t="s">
        <v>211</v>
      </c>
      <c r="E59" s="169">
        <v>43</v>
      </c>
      <c r="F59" s="169">
        <v>0.16</v>
      </c>
      <c r="G59" s="168">
        <v>400</v>
      </c>
      <c r="H59" s="66">
        <f>'[3]Габионы'!I56</f>
        <v>5895.8550000000005</v>
      </c>
      <c r="I59" s="66">
        <f>'[3]Габионы'!J56</f>
        <v>5459.125</v>
      </c>
    </row>
    <row r="60" spans="1:9" ht="26.25">
      <c r="A60" s="266"/>
      <c r="B60" s="168" t="s">
        <v>215</v>
      </c>
      <c r="C60" s="168" t="s">
        <v>216</v>
      </c>
      <c r="D60" s="168" t="s">
        <v>211</v>
      </c>
      <c r="E60" s="169">
        <v>54.5</v>
      </c>
      <c r="F60" s="169">
        <v>0.16</v>
      </c>
      <c r="G60" s="168">
        <v>400</v>
      </c>
      <c r="H60" s="66">
        <f>'[3]Габионы'!I57</f>
        <v>7980.660000000001</v>
      </c>
      <c r="I60" s="66">
        <f>'[3]Габионы'!J57</f>
        <v>7389.5</v>
      </c>
    </row>
    <row r="61" spans="1:9" ht="13.5">
      <c r="A61" s="266" t="s">
        <v>347</v>
      </c>
      <c r="B61" s="168">
        <v>2.7</v>
      </c>
      <c r="C61" s="168" t="s">
        <v>219</v>
      </c>
      <c r="D61" s="168" t="s">
        <v>211</v>
      </c>
      <c r="E61" s="169">
        <v>44</v>
      </c>
      <c r="F61" s="169">
        <v>0.17</v>
      </c>
      <c r="G61" s="168">
        <v>400</v>
      </c>
      <c r="H61" s="66">
        <f>'[3]Габионы'!I58</f>
        <v>6032.880000000001</v>
      </c>
      <c r="I61" s="66">
        <f>'[3]Габионы'!J58</f>
        <v>5586</v>
      </c>
    </row>
    <row r="62" spans="1:9" ht="26.25">
      <c r="A62" s="266"/>
      <c r="B62" s="168" t="s">
        <v>215</v>
      </c>
      <c r="C62" s="168" t="s">
        <v>216</v>
      </c>
      <c r="D62" s="168" t="s">
        <v>211</v>
      </c>
      <c r="E62" s="169">
        <v>57.5</v>
      </c>
      <c r="F62" s="169">
        <v>0.17</v>
      </c>
      <c r="G62" s="168">
        <v>400</v>
      </c>
      <c r="H62" s="66">
        <f>'[3]Габионы'!I59</f>
        <v>8397.405</v>
      </c>
      <c r="I62" s="66">
        <f>'[3]Габионы'!J59</f>
        <v>7775.375</v>
      </c>
    </row>
    <row r="63" spans="1:9" ht="13.5">
      <c r="A63" s="266" t="s">
        <v>348</v>
      </c>
      <c r="B63" s="168">
        <v>2.7</v>
      </c>
      <c r="C63" s="168" t="s">
        <v>219</v>
      </c>
      <c r="D63" s="168" t="s">
        <v>211</v>
      </c>
      <c r="E63" s="169">
        <v>46.5</v>
      </c>
      <c r="F63" s="169">
        <v>0.18</v>
      </c>
      <c r="G63" s="168">
        <v>400</v>
      </c>
      <c r="H63" s="66">
        <f>'[3]Габионы'!I60</f>
        <v>6348.24</v>
      </c>
      <c r="I63" s="66">
        <f>'[3]Габионы'!J60</f>
        <v>5878</v>
      </c>
    </row>
    <row r="64" spans="1:9" ht="26.25">
      <c r="A64" s="266"/>
      <c r="B64" s="168" t="s">
        <v>215</v>
      </c>
      <c r="C64" s="168" t="s">
        <v>216</v>
      </c>
      <c r="D64" s="168" t="s">
        <v>211</v>
      </c>
      <c r="E64" s="169">
        <v>60.5</v>
      </c>
      <c r="F64" s="169">
        <v>0.18</v>
      </c>
      <c r="G64" s="168">
        <v>400</v>
      </c>
      <c r="H64" s="66">
        <f>'[3]Габионы'!I61</f>
        <v>8883.810000000001</v>
      </c>
      <c r="I64" s="66">
        <f>'[3]Габионы'!J61</f>
        <v>8225.75</v>
      </c>
    </row>
    <row r="65" spans="1:9" ht="13.5">
      <c r="A65" s="266" t="s">
        <v>349</v>
      </c>
      <c r="B65" s="168">
        <v>2.7</v>
      </c>
      <c r="C65" s="168" t="s">
        <v>219</v>
      </c>
      <c r="D65" s="168" t="s">
        <v>211</v>
      </c>
      <c r="E65" s="169">
        <v>55</v>
      </c>
      <c r="F65" s="169">
        <v>0.21</v>
      </c>
      <c r="G65" s="168">
        <v>360</v>
      </c>
      <c r="H65" s="66">
        <f>'[3]Габионы'!I62</f>
        <v>7513.695000000001</v>
      </c>
      <c r="I65" s="66">
        <f>'[3]Габионы'!J62</f>
        <v>6957.125</v>
      </c>
    </row>
    <row r="66" spans="1:9" ht="26.25">
      <c r="A66" s="266"/>
      <c r="B66" s="168" t="s">
        <v>215</v>
      </c>
      <c r="C66" s="168" t="s">
        <v>216</v>
      </c>
      <c r="D66" s="168" t="s">
        <v>211</v>
      </c>
      <c r="E66" s="169">
        <v>70</v>
      </c>
      <c r="F66" s="169">
        <v>0.21</v>
      </c>
      <c r="G66" s="168">
        <v>360</v>
      </c>
      <c r="H66" s="66">
        <f>'[3]Габионы'!I63</f>
        <v>10273.230000000001</v>
      </c>
      <c r="I66" s="66">
        <f>'[3]Габионы'!J63</f>
        <v>9512.25</v>
      </c>
    </row>
    <row r="67" spans="1:11" ht="20.25" customHeight="1">
      <c r="A67" s="255" t="s">
        <v>220</v>
      </c>
      <c r="B67" s="255"/>
      <c r="C67" s="255"/>
      <c r="D67" s="255"/>
      <c r="E67" s="255"/>
      <c r="F67" s="255"/>
      <c r="G67" s="255"/>
      <c r="H67" s="255"/>
      <c r="I67" s="255"/>
      <c r="J67" s="48"/>
      <c r="K67" s="167"/>
    </row>
    <row r="68" spans="1:9" ht="13.5">
      <c r="A68" s="266" t="s">
        <v>337</v>
      </c>
      <c r="B68" s="168">
        <v>2.7</v>
      </c>
      <c r="C68" s="168" t="s">
        <v>219</v>
      </c>
      <c r="D68" s="168" t="s">
        <v>211</v>
      </c>
      <c r="E68" s="172">
        <v>18.5</v>
      </c>
      <c r="F68" s="172">
        <v>0.29</v>
      </c>
      <c r="G68" s="168">
        <v>720</v>
      </c>
      <c r="H68" s="66">
        <f>'[1]Габионы'!I65</f>
        <v>2525.58</v>
      </c>
      <c r="I68" s="66">
        <f>'[1]Габионы'!J65</f>
        <v>2338.5</v>
      </c>
    </row>
    <row r="69" spans="1:9" ht="26.25">
      <c r="A69" s="266"/>
      <c r="B69" s="168" t="s">
        <v>215</v>
      </c>
      <c r="C69" s="168" t="s">
        <v>216</v>
      </c>
      <c r="D69" s="168" t="s">
        <v>211</v>
      </c>
      <c r="E69" s="169">
        <v>26.5</v>
      </c>
      <c r="F69" s="169">
        <v>0.29</v>
      </c>
      <c r="G69" s="168">
        <v>720</v>
      </c>
      <c r="H69" s="66">
        <f>'[1]Габионы'!I66</f>
        <v>3849.3900000000003</v>
      </c>
      <c r="I69" s="66">
        <f>'[1]Габионы'!J66</f>
        <v>3564.25</v>
      </c>
    </row>
    <row r="70" spans="1:9" ht="13.5">
      <c r="A70" s="266" t="s">
        <v>350</v>
      </c>
      <c r="B70" s="168">
        <v>2.7</v>
      </c>
      <c r="C70" s="168" t="s">
        <v>219</v>
      </c>
      <c r="D70" s="168" t="s">
        <v>211</v>
      </c>
      <c r="E70" s="169">
        <v>24</v>
      </c>
      <c r="F70" s="169">
        <v>0.3</v>
      </c>
      <c r="G70" s="168">
        <v>720</v>
      </c>
      <c r="H70" s="66">
        <f>'[1]Габионы'!I67</f>
        <v>3260.52</v>
      </c>
      <c r="I70" s="66">
        <f>'[1]Габионы'!J67</f>
        <v>3019</v>
      </c>
    </row>
    <row r="71" spans="1:9" ht="26.25">
      <c r="A71" s="266"/>
      <c r="B71" s="168" t="s">
        <v>215</v>
      </c>
      <c r="C71" s="168" t="s">
        <v>216</v>
      </c>
      <c r="D71" s="168" t="s">
        <v>211</v>
      </c>
      <c r="E71" s="169">
        <v>33</v>
      </c>
      <c r="F71" s="169">
        <v>0.3</v>
      </c>
      <c r="G71" s="168">
        <v>720</v>
      </c>
      <c r="H71" s="66">
        <f>'[1]Габионы'!I68</f>
        <v>4816.395</v>
      </c>
      <c r="I71" s="66">
        <f>'[1]Габионы'!J68</f>
        <v>4459.625</v>
      </c>
    </row>
    <row r="72" spans="1:9" ht="13.5">
      <c r="A72" s="266" t="s">
        <v>351</v>
      </c>
      <c r="B72" s="168">
        <v>2.7</v>
      </c>
      <c r="C72" s="168" t="s">
        <v>219</v>
      </c>
      <c r="D72" s="168" t="s">
        <v>211</v>
      </c>
      <c r="E72" s="169">
        <v>21.5</v>
      </c>
      <c r="F72" s="169">
        <v>0.35</v>
      </c>
      <c r="G72" s="168">
        <v>720</v>
      </c>
      <c r="H72" s="66">
        <f>'[1]Габионы'!I69</f>
        <v>2936.925</v>
      </c>
      <c r="I72" s="66">
        <f>'[1]Габионы'!J69</f>
        <v>2719.375</v>
      </c>
    </row>
    <row r="73" spans="1:9" ht="26.25">
      <c r="A73" s="266"/>
      <c r="B73" s="168" t="s">
        <v>215</v>
      </c>
      <c r="C73" s="168" t="s">
        <v>216</v>
      </c>
      <c r="D73" s="168" t="s">
        <v>211</v>
      </c>
      <c r="E73" s="169">
        <v>30</v>
      </c>
      <c r="F73" s="169">
        <v>0.35</v>
      </c>
      <c r="G73" s="168">
        <v>720</v>
      </c>
      <c r="H73" s="66">
        <f>'[1]Габионы'!I70</f>
        <v>4391.415</v>
      </c>
      <c r="I73" s="66">
        <f>'[1]Габионы'!J70</f>
        <v>4066.125</v>
      </c>
    </row>
    <row r="74" spans="1:9" ht="13.5">
      <c r="A74" s="266" t="s">
        <v>352</v>
      </c>
      <c r="B74" s="168">
        <v>2.7</v>
      </c>
      <c r="C74" s="168" t="s">
        <v>219</v>
      </c>
      <c r="D74" s="168" t="s">
        <v>211</v>
      </c>
      <c r="E74" s="169">
        <v>27</v>
      </c>
      <c r="F74" s="169">
        <v>0.35</v>
      </c>
      <c r="G74" s="168">
        <v>720</v>
      </c>
      <c r="H74" s="66">
        <f>'[1]Габионы'!I71</f>
        <v>3670.5150000000003</v>
      </c>
      <c r="I74" s="66">
        <f>'[1]Габионы'!J71</f>
        <v>3398.625</v>
      </c>
    </row>
    <row r="75" spans="1:9" ht="26.25">
      <c r="A75" s="266"/>
      <c r="B75" s="168" t="s">
        <v>215</v>
      </c>
      <c r="C75" s="168" t="s">
        <v>216</v>
      </c>
      <c r="D75" s="168" t="s">
        <v>211</v>
      </c>
      <c r="E75" s="169">
        <v>37</v>
      </c>
      <c r="F75" s="169">
        <v>0.35</v>
      </c>
      <c r="G75" s="168">
        <v>720</v>
      </c>
      <c r="H75" s="66">
        <f>'[1]Габионы'!I72</f>
        <v>5358.285</v>
      </c>
      <c r="I75" s="66">
        <f>'[1]Габионы'!J72</f>
        <v>4961.375</v>
      </c>
    </row>
    <row r="76" spans="1:9" ht="13.5">
      <c r="A76" s="266" t="s">
        <v>345</v>
      </c>
      <c r="B76" s="168">
        <v>2.7</v>
      </c>
      <c r="C76" s="168" t="s">
        <v>219</v>
      </c>
      <c r="D76" s="168" t="s">
        <v>211</v>
      </c>
      <c r="E76" s="169">
        <v>24.5</v>
      </c>
      <c r="F76" s="169">
        <v>0.34</v>
      </c>
      <c r="G76" s="168">
        <v>720</v>
      </c>
      <c r="H76" s="66">
        <f>'[1]Габионы'!I73</f>
        <v>3346.92</v>
      </c>
      <c r="I76" s="66">
        <f>'[1]Габионы'!J73</f>
        <v>3099</v>
      </c>
    </row>
    <row r="77" spans="1:9" ht="26.25">
      <c r="A77" s="266"/>
      <c r="B77" s="168" t="s">
        <v>215</v>
      </c>
      <c r="C77" s="168" t="s">
        <v>216</v>
      </c>
      <c r="D77" s="168" t="s">
        <v>211</v>
      </c>
      <c r="E77" s="169">
        <v>34</v>
      </c>
      <c r="F77" s="169">
        <v>0.34</v>
      </c>
      <c r="G77" s="168">
        <v>720</v>
      </c>
      <c r="H77" s="66">
        <f>'[1]Габионы'!I74</f>
        <v>4933.4400000000005</v>
      </c>
      <c r="I77" s="66">
        <f>'[1]Габионы'!J74</f>
        <v>4568</v>
      </c>
    </row>
    <row r="78" spans="1:9" ht="13.5">
      <c r="A78" s="266" t="s">
        <v>353</v>
      </c>
      <c r="B78" s="168">
        <v>2.7</v>
      </c>
      <c r="C78" s="168" t="s">
        <v>219</v>
      </c>
      <c r="D78" s="168" t="s">
        <v>211</v>
      </c>
      <c r="E78" s="169">
        <v>30</v>
      </c>
      <c r="F78" s="169">
        <v>0.34</v>
      </c>
      <c r="G78" s="168">
        <v>700</v>
      </c>
      <c r="H78" s="66">
        <f>'[1]Габионы'!I75</f>
        <v>4080.3750000000005</v>
      </c>
      <c r="I78" s="66">
        <f>'[1]Габионы'!J75</f>
        <v>3778.125</v>
      </c>
    </row>
    <row r="79" spans="1:9" ht="26.25">
      <c r="A79" s="266"/>
      <c r="B79" s="168" t="s">
        <v>215</v>
      </c>
      <c r="C79" s="168" t="s">
        <v>216</v>
      </c>
      <c r="D79" s="168" t="s">
        <v>211</v>
      </c>
      <c r="E79" s="169">
        <v>40.5</v>
      </c>
      <c r="F79" s="169">
        <v>0.34</v>
      </c>
      <c r="G79" s="168">
        <v>700</v>
      </c>
      <c r="H79" s="66">
        <f>'[1]Габионы'!I76</f>
        <v>5900.310000000001</v>
      </c>
      <c r="I79" s="66">
        <f>'[1]Габионы'!J76</f>
        <v>5463.25</v>
      </c>
    </row>
    <row r="80" spans="1:9" ht="12" customHeight="1">
      <c r="A80" s="266" t="s">
        <v>354</v>
      </c>
      <c r="B80" s="168">
        <v>2.7</v>
      </c>
      <c r="C80" s="168" t="s">
        <v>219</v>
      </c>
      <c r="D80" s="168" t="s">
        <v>211</v>
      </c>
      <c r="E80" s="169">
        <v>27.5</v>
      </c>
      <c r="F80" s="169">
        <v>0.37</v>
      </c>
      <c r="G80" s="168">
        <v>700</v>
      </c>
      <c r="H80" s="66">
        <f>'[1]Габионы'!I77</f>
        <v>3756.9150000000004</v>
      </c>
      <c r="I80" s="66">
        <f>'[1]Габионы'!J77</f>
        <v>3478.625</v>
      </c>
    </row>
    <row r="81" spans="1:9" ht="26.25" hidden="1">
      <c r="A81" s="266"/>
      <c r="B81" s="168" t="s">
        <v>215</v>
      </c>
      <c r="C81" s="168" t="s">
        <v>216</v>
      </c>
      <c r="D81" s="168" t="s">
        <v>211</v>
      </c>
      <c r="E81" s="169">
        <v>37.5</v>
      </c>
      <c r="F81" s="169">
        <v>0.37</v>
      </c>
      <c r="G81" s="168">
        <v>700</v>
      </c>
      <c r="H81" s="66">
        <f>'[1]Габионы'!I78</f>
        <v>5475.330000000001</v>
      </c>
      <c r="I81" s="66">
        <f>'[1]Габионы'!J78</f>
        <v>5069.75</v>
      </c>
    </row>
    <row r="82" spans="1:9" ht="13.5">
      <c r="A82" s="266" t="s">
        <v>355</v>
      </c>
      <c r="B82" s="168">
        <v>2.7</v>
      </c>
      <c r="C82" s="168" t="s">
        <v>219</v>
      </c>
      <c r="D82" s="168" t="s">
        <v>211</v>
      </c>
      <c r="E82" s="169">
        <v>33</v>
      </c>
      <c r="F82" s="169">
        <v>0.39</v>
      </c>
      <c r="G82" s="168">
        <v>640</v>
      </c>
      <c r="H82" s="66">
        <f>'[1]Габионы'!I79</f>
        <v>4491.72</v>
      </c>
      <c r="I82" s="66">
        <f>'[1]Габионы'!J79</f>
        <v>4159</v>
      </c>
    </row>
    <row r="83" spans="1:9" ht="26.25">
      <c r="A83" s="266"/>
      <c r="B83" s="168" t="s">
        <v>215</v>
      </c>
      <c r="C83" s="168" t="s">
        <v>216</v>
      </c>
      <c r="D83" s="168" t="s">
        <v>211</v>
      </c>
      <c r="E83" s="169">
        <v>44</v>
      </c>
      <c r="F83" s="169">
        <v>0.39</v>
      </c>
      <c r="G83" s="168">
        <v>640</v>
      </c>
      <c r="H83" s="66">
        <f>'[1]Габионы'!I80</f>
        <v>6442.335000000001</v>
      </c>
      <c r="I83" s="66">
        <f>'[1]Габионы'!J80</f>
        <v>5965.125</v>
      </c>
    </row>
    <row r="84" spans="1:9" ht="13.5">
      <c r="A84" s="80"/>
      <c r="B84" s="80"/>
      <c r="C84" s="80"/>
      <c r="D84" s="80"/>
      <c r="E84" s="80"/>
      <c r="F84" s="80"/>
      <c r="G84" s="80"/>
      <c r="H84" s="80"/>
      <c r="I84" s="80"/>
    </row>
    <row r="85" spans="1:9" ht="14.25">
      <c r="A85" s="55"/>
      <c r="B85" s="55"/>
      <c r="C85" s="55"/>
      <c r="D85" s="55"/>
      <c r="E85" s="80"/>
      <c r="F85" s="80"/>
      <c r="G85" s="80"/>
      <c r="H85" s="80"/>
      <c r="I85" s="80"/>
    </row>
    <row r="86" spans="1:9" ht="14.25">
      <c r="A86" s="55"/>
      <c r="B86" s="55"/>
      <c r="C86" s="55"/>
      <c r="D86" s="55"/>
      <c r="E86" s="80"/>
      <c r="F86" s="80"/>
      <c r="G86" s="80"/>
      <c r="H86" s="80"/>
      <c r="I86" s="80"/>
    </row>
    <row r="87" spans="1:9" ht="14.25">
      <c r="A87" s="55"/>
      <c r="B87" s="55"/>
      <c r="C87" s="55"/>
      <c r="D87" s="55"/>
      <c r="E87" s="80"/>
      <c r="F87" s="80"/>
      <c r="G87" s="80"/>
      <c r="H87" s="80"/>
      <c r="I87" s="80"/>
    </row>
    <row r="88" spans="1:9" ht="13.5">
      <c r="A88" s="55"/>
      <c r="B88" s="55"/>
      <c r="C88" s="55"/>
      <c r="D88" s="55"/>
      <c r="E88" s="80"/>
      <c r="F88" s="80"/>
      <c r="G88" s="80"/>
      <c r="H88" s="80"/>
      <c r="I88" s="80"/>
    </row>
  </sheetData>
  <sheetProtection password="A1A0" sheet="1" formatCells="0" formatColumns="0" formatRows="0" insertColumns="0" insertRows="0" insertHyperlinks="0" deleteColumns="0" deleteRows="0" sort="0" autoFilter="0" pivotTables="0"/>
  <mergeCells count="41">
    <mergeCell ref="A17:A18"/>
    <mergeCell ref="A19:A20"/>
    <mergeCell ref="A35:A36"/>
    <mergeCell ref="A21:A22"/>
    <mergeCell ref="A25:A26"/>
    <mergeCell ref="A23:A24"/>
    <mergeCell ref="A53:A54"/>
    <mergeCell ref="A55:A56"/>
    <mergeCell ref="A57:A58"/>
    <mergeCell ref="A63:A64"/>
    <mergeCell ref="A59:A60"/>
    <mergeCell ref="A61:A62"/>
    <mergeCell ref="C28:C35"/>
    <mergeCell ref="A39:A40"/>
    <mergeCell ref="A51:A52"/>
    <mergeCell ref="A49:A50"/>
    <mergeCell ref="A43:A44"/>
    <mergeCell ref="A45:A46"/>
    <mergeCell ref="A47:A48"/>
    <mergeCell ref="A37:A38"/>
    <mergeCell ref="A41:A42"/>
    <mergeCell ref="E3:H3"/>
    <mergeCell ref="E1:H2"/>
    <mergeCell ref="A6:I6"/>
    <mergeCell ref="A27:I27"/>
    <mergeCell ref="C12:C26"/>
    <mergeCell ref="C7:C11"/>
    <mergeCell ref="B4:I4"/>
    <mergeCell ref="A15:A16"/>
    <mergeCell ref="A11:A12"/>
    <mergeCell ref="A13:A14"/>
    <mergeCell ref="A65:A66"/>
    <mergeCell ref="A67:I67"/>
    <mergeCell ref="A82:A83"/>
    <mergeCell ref="A78:A79"/>
    <mergeCell ref="A80:A81"/>
    <mergeCell ref="A76:A77"/>
    <mergeCell ref="A68:A69"/>
    <mergeCell ref="A70:A71"/>
    <mergeCell ref="A72:A73"/>
    <mergeCell ref="A74:A75"/>
  </mergeCells>
  <hyperlinks>
    <hyperlink ref="E3:G3" location="Содержание!Область_печати" display="&gt;&gt; смотреть все товары &lt;&lt;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86" zoomScaleNormal="85" zoomScaleSheetLayoutView="86" workbookViewId="0" topLeftCell="A1">
      <selection activeCell="C8" sqref="C8"/>
    </sheetView>
  </sheetViews>
  <sheetFormatPr defaultColWidth="9.140625" defaultRowHeight="15"/>
  <cols>
    <col min="1" max="1" width="29.8515625" style="26" customWidth="1"/>
    <col min="2" max="2" width="19.7109375" style="26" customWidth="1"/>
    <col min="3" max="3" width="16.140625" style="26" customWidth="1"/>
    <col min="4" max="4" width="15.00390625" style="26" customWidth="1"/>
    <col min="5" max="5" width="12.7109375" style="26" customWidth="1"/>
    <col min="6" max="6" width="13.421875" style="26" customWidth="1"/>
    <col min="7" max="7" width="10.8515625" style="26" customWidth="1"/>
    <col min="8" max="8" width="13.7109375" style="26" customWidth="1"/>
    <col min="9" max="15" width="9.140625" style="28" customWidth="1"/>
    <col min="16" max="16" width="4.7109375" style="28" customWidth="1"/>
    <col min="17" max="17" width="9.140625" style="28" customWidth="1"/>
    <col min="18" max="18" width="26.7109375" style="28" customWidth="1"/>
    <col min="19" max="19" width="16.57421875" style="28" customWidth="1"/>
    <col min="20" max="20" width="7.57421875" style="28" customWidth="1"/>
    <col min="21" max="22" width="9.140625" style="28" customWidth="1"/>
    <col min="23" max="16384" width="9.140625" style="28" customWidth="1"/>
  </cols>
  <sheetData>
    <row r="1" spans="1:8" ht="15.75" customHeight="1">
      <c r="A1" s="25"/>
      <c r="C1" s="192" t="s">
        <v>13</v>
      </c>
      <c r="D1" s="192"/>
      <c r="E1" s="192"/>
      <c r="F1" s="192"/>
      <c r="G1" s="192"/>
      <c r="H1" s="192"/>
    </row>
    <row r="2" spans="1:8" ht="14.25" customHeight="1">
      <c r="A2" s="25"/>
      <c r="B2" s="29"/>
      <c r="C2" s="192"/>
      <c r="D2" s="192"/>
      <c r="E2" s="192"/>
      <c r="F2" s="192"/>
      <c r="G2" s="192"/>
      <c r="H2" s="192"/>
    </row>
    <row r="3" spans="1:8" ht="18.75" customHeight="1">
      <c r="A3" s="25"/>
      <c r="B3" s="30"/>
      <c r="C3" s="30"/>
      <c r="D3" s="193" t="s">
        <v>14</v>
      </c>
      <c r="E3" s="193"/>
      <c r="F3" s="193"/>
      <c r="G3" s="193"/>
      <c r="H3" s="30"/>
    </row>
    <row r="4" spans="1:8" ht="41.25" customHeight="1">
      <c r="A4" s="31"/>
      <c r="B4" s="25"/>
      <c r="C4" s="25"/>
      <c r="D4" s="25"/>
      <c r="E4" s="25"/>
      <c r="F4" s="25"/>
      <c r="G4" s="25"/>
      <c r="H4" s="25"/>
    </row>
    <row r="5" spans="1:8" ht="78" customHeight="1">
      <c r="A5" s="32" t="s">
        <v>223</v>
      </c>
      <c r="B5" s="33" t="s">
        <v>15</v>
      </c>
      <c r="C5" s="34" t="s">
        <v>16</v>
      </c>
      <c r="D5" s="34" t="s">
        <v>17</v>
      </c>
      <c r="E5" s="35" t="s">
        <v>18</v>
      </c>
      <c r="F5" s="36" t="s">
        <v>19</v>
      </c>
      <c r="G5" s="36" t="s">
        <v>20</v>
      </c>
      <c r="H5" s="36" t="s">
        <v>21</v>
      </c>
    </row>
    <row r="6" spans="1:8" ht="18.75" customHeight="1">
      <c r="A6" s="194" t="s">
        <v>22</v>
      </c>
      <c r="B6" s="194"/>
      <c r="C6" s="194"/>
      <c r="D6" s="194"/>
      <c r="E6" s="194"/>
      <c r="F6" s="194"/>
      <c r="G6" s="194"/>
      <c r="H6" s="194"/>
    </row>
    <row r="7" spans="1:24" ht="31.5" customHeight="1">
      <c r="A7" s="37" t="s">
        <v>224</v>
      </c>
      <c r="B7" s="38" t="s">
        <v>23</v>
      </c>
      <c r="C7" s="39">
        <f>'[1]Мембрана ПВД.ПНД'!G17</f>
        <v>130.79999999999998</v>
      </c>
      <c r="D7" s="39">
        <f>'[1]Мембрана ПВД.ПНД'!H17</f>
        <v>128.62</v>
      </c>
      <c r="E7" s="195">
        <v>-70</v>
      </c>
      <c r="F7" s="40">
        <v>27</v>
      </c>
      <c r="G7" s="196">
        <v>700</v>
      </c>
      <c r="H7" s="40">
        <v>410</v>
      </c>
      <c r="U7" s="41"/>
      <c r="V7" s="41"/>
      <c r="X7" s="42"/>
    </row>
    <row r="8" spans="1:22" ht="44.25" customHeight="1">
      <c r="A8" s="43" t="s">
        <v>225</v>
      </c>
      <c r="B8" s="38" t="s">
        <v>23</v>
      </c>
      <c r="C8" s="39">
        <f>'[1]Мембрана ПВД.ПНД'!G18</f>
        <v>180.18</v>
      </c>
      <c r="D8" s="39">
        <f>'[1]Мембрана ПВД.ПНД'!H18</f>
        <v>177.177</v>
      </c>
      <c r="E8" s="195"/>
      <c r="F8" s="40">
        <v>27</v>
      </c>
      <c r="G8" s="196"/>
      <c r="H8" s="40">
        <v>560</v>
      </c>
      <c r="K8" s="42"/>
      <c r="L8" s="42"/>
      <c r="M8" s="42"/>
      <c r="U8" s="41"/>
      <c r="V8" s="41"/>
    </row>
    <row r="9" spans="1:22" ht="36" customHeight="1">
      <c r="A9" s="43" t="s">
        <v>226</v>
      </c>
      <c r="B9" s="38" t="s">
        <v>24</v>
      </c>
      <c r="C9" s="39">
        <f>'[1]Мембрана ПВД.ПНД'!G19</f>
        <v>249.48</v>
      </c>
      <c r="D9" s="39">
        <f>'[1]Мембрана ПВД.ПНД'!H19</f>
        <v>245.322</v>
      </c>
      <c r="E9" s="195"/>
      <c r="F9" s="40">
        <v>27</v>
      </c>
      <c r="G9" s="196"/>
      <c r="H9" s="40">
        <v>725</v>
      </c>
      <c r="K9" s="42"/>
      <c r="L9" s="42"/>
      <c r="M9" s="42"/>
      <c r="U9" s="41"/>
      <c r="V9" s="41"/>
    </row>
    <row r="10" spans="1:22" ht="26.25">
      <c r="A10" s="43" t="s">
        <v>227</v>
      </c>
      <c r="B10" s="38" t="s">
        <v>25</v>
      </c>
      <c r="C10" s="39">
        <f>'[1]Мембрана ПВД.ПНД'!G20</f>
        <v>307.38000000000005</v>
      </c>
      <c r="D10" s="39">
        <f>'[1]Мембрана ПВД.ПНД'!H20</f>
        <v>302.257</v>
      </c>
      <c r="E10" s="195"/>
      <c r="F10" s="40">
        <v>27</v>
      </c>
      <c r="G10" s="196"/>
      <c r="H10" s="40">
        <v>940</v>
      </c>
      <c r="K10" s="42"/>
      <c r="L10" s="42"/>
      <c r="M10" s="42"/>
      <c r="U10" s="41"/>
      <c r="V10" s="41"/>
    </row>
    <row r="11" spans="1:8" ht="13.5">
      <c r="A11" s="194" t="s">
        <v>26</v>
      </c>
      <c r="B11" s="194"/>
      <c r="C11" s="194"/>
      <c r="D11" s="194"/>
      <c r="E11" s="194"/>
      <c r="F11" s="194"/>
      <c r="G11" s="194"/>
      <c r="H11" s="194"/>
    </row>
    <row r="12" spans="1:19" s="46" customFormat="1" ht="27.75" customHeight="1">
      <c r="A12" s="43" t="s">
        <v>228</v>
      </c>
      <c r="B12" s="38" t="s">
        <v>23</v>
      </c>
      <c r="C12" s="39">
        <f>'[1]Мембрана ПВД.ПНД'!G24</f>
        <v>100.98</v>
      </c>
      <c r="D12" s="39">
        <f>'[1]Мембрана ПВД.ПНД'!H24</f>
        <v>99.297</v>
      </c>
      <c r="E12" s="197">
        <v>-70</v>
      </c>
      <c r="F12" s="45">
        <v>22</v>
      </c>
      <c r="G12" s="198">
        <v>600</v>
      </c>
      <c r="H12" s="45">
        <v>320</v>
      </c>
      <c r="Q12" s="47"/>
      <c r="S12" s="48"/>
    </row>
    <row r="13" spans="1:19" s="46" customFormat="1" ht="38.25" customHeight="1">
      <c r="A13" s="37" t="s">
        <v>229</v>
      </c>
      <c r="B13" s="38" t="s">
        <v>23</v>
      </c>
      <c r="C13" s="39">
        <f>'[1]Мембрана ПВД.ПНД'!G25</f>
        <v>151.47</v>
      </c>
      <c r="D13" s="39">
        <f>'[1]Мембрана ПВД.ПНД'!H25</f>
        <v>148.9455</v>
      </c>
      <c r="E13" s="197"/>
      <c r="F13" s="45">
        <v>22</v>
      </c>
      <c r="G13" s="198"/>
      <c r="H13" s="45">
        <v>450</v>
      </c>
      <c r="Q13" s="47"/>
      <c r="S13" s="48"/>
    </row>
    <row r="14" spans="1:19" s="46" customFormat="1" ht="41.25" customHeight="1">
      <c r="A14" s="43" t="s">
        <v>226</v>
      </c>
      <c r="B14" s="38" t="s">
        <v>24</v>
      </c>
      <c r="C14" s="39">
        <f>'[1]Мембрана ПВД.ПНД'!G26</f>
        <v>185.13</v>
      </c>
      <c r="D14" s="39">
        <f>'[1]Мембрана ПВД.ПНД'!H26</f>
        <v>182.0445</v>
      </c>
      <c r="E14" s="197"/>
      <c r="F14" s="45">
        <v>22</v>
      </c>
      <c r="G14" s="198"/>
      <c r="H14" s="45">
        <v>580</v>
      </c>
      <c r="K14" s="49"/>
      <c r="L14" s="49"/>
      <c r="M14" s="49"/>
      <c r="Q14" s="47"/>
      <c r="S14" s="48"/>
    </row>
    <row r="15" spans="1:19" s="46" customFormat="1" ht="40.5" customHeight="1">
      <c r="A15" s="43" t="s">
        <v>227</v>
      </c>
      <c r="B15" s="38" t="s">
        <v>25</v>
      </c>
      <c r="C15" s="39">
        <f>'[1]Мембрана ПВД.ПНД'!G27</f>
        <v>263.66999999999996</v>
      </c>
      <c r="D15" s="39">
        <f>'[1]Мембрана ПВД.ПНД'!H27</f>
        <v>259.27549999999997</v>
      </c>
      <c r="E15" s="197"/>
      <c r="F15" s="45">
        <v>22</v>
      </c>
      <c r="G15" s="198"/>
      <c r="H15" s="45">
        <v>750</v>
      </c>
      <c r="K15" s="49"/>
      <c r="L15" s="49"/>
      <c r="M15" s="49"/>
      <c r="Q15" s="47"/>
      <c r="S15" s="48"/>
    </row>
    <row r="16" spans="1:8" s="46" customFormat="1" ht="25.5" customHeight="1">
      <c r="A16" s="199" t="s">
        <v>27</v>
      </c>
      <c r="B16" s="199"/>
      <c r="C16" s="199"/>
      <c r="D16" s="199"/>
      <c r="E16" s="199"/>
      <c r="F16" s="199"/>
      <c r="G16" s="199"/>
      <c r="H16" s="199"/>
    </row>
    <row r="17" spans="1:19" s="46" customFormat="1" ht="25.5" customHeight="1">
      <c r="A17" s="43" t="s">
        <v>228</v>
      </c>
      <c r="B17" s="195" t="s">
        <v>28</v>
      </c>
      <c r="C17" s="39">
        <f>'[1]Мембрана ПВД.ПНД'!G30</f>
        <v>90</v>
      </c>
      <c r="D17" s="39">
        <f>'[1]Мембрана ПВД.ПНД'!H30</f>
        <v>88.5</v>
      </c>
      <c r="E17" s="44">
        <v>-60</v>
      </c>
      <c r="F17" s="38" t="s">
        <v>29</v>
      </c>
      <c r="G17" s="45">
        <v>450</v>
      </c>
      <c r="H17" s="45">
        <v>260</v>
      </c>
      <c r="Q17" s="47"/>
      <c r="S17" s="48"/>
    </row>
    <row r="18" spans="1:19" s="46" customFormat="1" ht="25.5" customHeight="1">
      <c r="A18" s="43" t="s">
        <v>225</v>
      </c>
      <c r="B18" s="195"/>
      <c r="C18" s="39">
        <f>'[1]Мембрана ПВД.ПНД'!G31</f>
        <v>135.6</v>
      </c>
      <c r="D18" s="39">
        <f>'[1]Мембрана ПВД.ПНД'!H31</f>
        <v>133.34</v>
      </c>
      <c r="E18" s="44">
        <v>-60</v>
      </c>
      <c r="F18" s="38" t="s">
        <v>29</v>
      </c>
      <c r="G18" s="45">
        <v>450</v>
      </c>
      <c r="H18" s="45">
        <v>360</v>
      </c>
      <c r="K18" s="49"/>
      <c r="L18" s="49"/>
      <c r="M18" s="49"/>
      <c r="Q18" s="47"/>
      <c r="S18" s="48"/>
    </row>
    <row r="19" spans="1:19" s="46" customFormat="1" ht="25.5" customHeight="1">
      <c r="A19" s="43" t="s">
        <v>226</v>
      </c>
      <c r="B19" s="195"/>
      <c r="C19" s="39">
        <f>'[1]Мембрана ПВД.ПНД'!G32</f>
        <v>180</v>
      </c>
      <c r="D19" s="39">
        <f>'[1]Мембрана ПВД.ПНД'!H32</f>
        <v>177</v>
      </c>
      <c r="E19" s="44">
        <v>-60</v>
      </c>
      <c r="F19" s="38" t="s">
        <v>29</v>
      </c>
      <c r="G19" s="45">
        <v>450</v>
      </c>
      <c r="H19" s="45">
        <v>470</v>
      </c>
      <c r="K19" s="49"/>
      <c r="L19" s="49"/>
      <c r="M19" s="49"/>
      <c r="Q19" s="47"/>
      <c r="S19" s="48"/>
    </row>
    <row r="20" spans="1:9" ht="13.5">
      <c r="A20" s="25"/>
      <c r="B20" s="50"/>
      <c r="C20" s="51"/>
      <c r="D20" s="51"/>
      <c r="E20" s="52"/>
      <c r="F20" s="53"/>
      <c r="G20" s="54"/>
      <c r="H20" s="53"/>
      <c r="I20" s="26"/>
    </row>
    <row r="21" spans="1:10" ht="13.5">
      <c r="A21" s="55"/>
      <c r="B21" s="55"/>
      <c r="C21" s="55"/>
      <c r="D21" s="55"/>
      <c r="E21" s="55"/>
      <c r="F21" s="25"/>
      <c r="G21" s="55"/>
      <c r="H21" s="56"/>
      <c r="I21" s="56"/>
      <c r="J21" s="57"/>
    </row>
    <row r="22" spans="1:10" ht="13.5">
      <c r="A22" s="55"/>
      <c r="B22" s="55"/>
      <c r="C22" s="55"/>
      <c r="D22" s="55"/>
      <c r="E22" s="55"/>
      <c r="F22" s="25"/>
      <c r="G22" s="55"/>
      <c r="H22" s="56"/>
      <c r="I22" s="56"/>
      <c r="J22" s="57"/>
    </row>
    <row r="23" spans="1:10" ht="14.25">
      <c r="A23" s="55"/>
      <c r="B23" s="55"/>
      <c r="C23" s="55"/>
      <c r="D23" s="55"/>
      <c r="E23" s="55"/>
      <c r="F23" s="25"/>
      <c r="G23" s="55"/>
      <c r="H23" s="57"/>
      <c r="I23" s="57"/>
      <c r="J23" s="57"/>
    </row>
    <row r="24" spans="1:10" ht="14.25">
      <c r="A24" s="55"/>
      <c r="B24" s="55"/>
      <c r="C24" s="55"/>
      <c r="D24" s="55"/>
      <c r="E24" s="55"/>
      <c r="F24" s="25"/>
      <c r="G24" s="55"/>
      <c r="H24" s="57"/>
      <c r="I24" s="58"/>
      <c r="J24" s="58"/>
    </row>
    <row r="25" spans="1:10" ht="14.25">
      <c r="A25" s="55"/>
      <c r="B25" s="55"/>
      <c r="C25" s="55"/>
      <c r="D25" s="55"/>
      <c r="E25" s="55"/>
      <c r="F25" s="25"/>
      <c r="G25" s="55"/>
      <c r="H25" s="57"/>
      <c r="I25" s="58"/>
      <c r="J25" s="58"/>
    </row>
    <row r="26" spans="1:10" ht="13.5">
      <c r="A26" s="58"/>
      <c r="B26" s="58"/>
      <c r="C26" s="58"/>
      <c r="D26" s="58"/>
      <c r="E26" s="59"/>
      <c r="F26" s="59"/>
      <c r="G26" s="58"/>
      <c r="H26" s="58"/>
      <c r="I26" s="58"/>
      <c r="J26" s="58"/>
    </row>
    <row r="27" spans="1:8" ht="13.5">
      <c r="A27" s="28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28"/>
      <c r="C28" s="28"/>
      <c r="D28" s="28"/>
      <c r="E28" s="28"/>
      <c r="F28" s="28"/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28"/>
      <c r="B30" s="28"/>
      <c r="C30" s="28"/>
      <c r="D30" s="28"/>
      <c r="E30" s="28"/>
      <c r="F30" s="28"/>
      <c r="G30" s="28"/>
      <c r="H30" s="28"/>
    </row>
  </sheetData>
  <sheetProtection password="A1A0" sheet="1" formatCells="0" formatColumns="0" formatRows="0" insertColumns="0" insertRows="0" insertHyperlinks="0" deleteColumns="0" deleteRows="0" sort="0" autoFilter="0" pivotTables="0"/>
  <mergeCells count="10">
    <mergeCell ref="C1:H2"/>
    <mergeCell ref="D3:G3"/>
    <mergeCell ref="A6:H6"/>
    <mergeCell ref="B17:B19"/>
    <mergeCell ref="E7:E10"/>
    <mergeCell ref="G7:G10"/>
    <mergeCell ref="A11:H11"/>
    <mergeCell ref="E12:E15"/>
    <mergeCell ref="G12:G15"/>
    <mergeCell ref="A16:H16"/>
  </mergeCells>
  <hyperlinks>
    <hyperlink ref="D3:F3" location="Содержание!Область_печати" display="&gt;&gt; смотреть все товары &lt;&lt;"/>
  </hyperlink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5" zoomScaleNormal="85" zoomScaleSheetLayoutView="85" workbookViewId="0" topLeftCell="A1">
      <selection activeCell="D15" sqref="D15"/>
    </sheetView>
  </sheetViews>
  <sheetFormatPr defaultColWidth="9.140625" defaultRowHeight="15"/>
  <cols>
    <col min="1" max="1" width="25.28125" style="61" customWidth="1"/>
    <col min="2" max="2" width="24.421875" style="61" customWidth="1"/>
    <col min="3" max="3" width="16.140625" style="61" customWidth="1"/>
    <col min="4" max="4" width="17.8515625" style="61" customWidth="1"/>
    <col min="5" max="5" width="14.8515625" style="61" customWidth="1"/>
    <col min="6" max="6" width="17.8515625" style="61" bestFit="1" customWidth="1"/>
    <col min="7" max="16384" width="9.140625" style="61" customWidth="1"/>
  </cols>
  <sheetData>
    <row r="1" spans="1:6" ht="20.25" customHeight="1">
      <c r="A1" s="60"/>
      <c r="C1" s="209" t="s">
        <v>3</v>
      </c>
      <c r="D1" s="209"/>
      <c r="E1" s="209"/>
      <c r="F1" s="209"/>
    </row>
    <row r="2" spans="1:6" ht="15.75" customHeight="1">
      <c r="A2" s="60"/>
      <c r="B2" s="63"/>
      <c r="C2" s="209"/>
      <c r="D2" s="209"/>
      <c r="E2" s="209"/>
      <c r="F2" s="209"/>
    </row>
    <row r="3" spans="1:6" ht="15.75" customHeight="1">
      <c r="A3" s="60"/>
      <c r="B3" s="62"/>
      <c r="C3" s="62"/>
      <c r="D3" s="193" t="s">
        <v>14</v>
      </c>
      <c r="E3" s="193"/>
      <c r="F3" s="62"/>
    </row>
    <row r="4" spans="1:6" ht="36" customHeight="1">
      <c r="A4" s="31"/>
      <c r="B4" s="64"/>
      <c r="C4" s="64"/>
      <c r="D4" s="64"/>
      <c r="E4" s="64"/>
      <c r="F4" s="64"/>
    </row>
    <row r="5" spans="1:6" ht="27" customHeight="1">
      <c r="A5" s="194" t="s">
        <v>22</v>
      </c>
      <c r="B5" s="194"/>
      <c r="C5" s="194"/>
      <c r="D5" s="194"/>
      <c r="E5" s="194"/>
      <c r="F5" s="194"/>
    </row>
    <row r="6" spans="1:6" ht="52.5">
      <c r="A6" s="35" t="s">
        <v>30</v>
      </c>
      <c r="B6" s="35" t="s">
        <v>15</v>
      </c>
      <c r="C6" s="34" t="s">
        <v>31</v>
      </c>
      <c r="D6" s="34" t="s">
        <v>32</v>
      </c>
      <c r="E6" s="36" t="s">
        <v>33</v>
      </c>
      <c r="F6" s="36" t="s">
        <v>34</v>
      </c>
    </row>
    <row r="7" spans="1:6" ht="24.75" customHeight="1">
      <c r="A7" s="65" t="s">
        <v>230</v>
      </c>
      <c r="B7" s="201" t="s">
        <v>35</v>
      </c>
      <c r="C7" s="66">
        <f>'[2]Листы ПНД_ПВД'!C7</f>
        <v>1068.75</v>
      </c>
      <c r="D7" s="66">
        <f>'[2]Листы ПНД_ПВД'!D7</f>
        <v>1026</v>
      </c>
      <c r="E7" s="67">
        <v>4.5</v>
      </c>
      <c r="F7" s="200" t="s">
        <v>36</v>
      </c>
    </row>
    <row r="8" spans="1:6" ht="24.75" customHeight="1">
      <c r="A8" s="65" t="s">
        <v>231</v>
      </c>
      <c r="B8" s="202"/>
      <c r="C8" s="66">
        <f>'[2]Листы ПНД_ПВД'!C8</f>
        <v>4275</v>
      </c>
      <c r="D8" s="66">
        <f>'[2]Листы ПНД_ПВД'!D8</f>
        <v>4104</v>
      </c>
      <c r="E8" s="67">
        <v>18</v>
      </c>
      <c r="F8" s="200"/>
    </row>
    <row r="9" spans="1:6" ht="24.75" customHeight="1">
      <c r="A9" s="68" t="s">
        <v>232</v>
      </c>
      <c r="B9" s="202"/>
      <c r="C9" s="66">
        <f>'[2]Листы ПНД_ПВД'!C9</f>
        <v>6412.5</v>
      </c>
      <c r="D9" s="66">
        <f>'[2]Листы ПНД_ПВД'!D9</f>
        <v>6156</v>
      </c>
      <c r="E9" s="67">
        <v>27</v>
      </c>
      <c r="F9" s="200"/>
    </row>
    <row r="10" spans="1:6" ht="24.75" customHeight="1">
      <c r="A10" s="65" t="s">
        <v>233</v>
      </c>
      <c r="B10" s="202"/>
      <c r="C10" s="66">
        <f>'[2]Листы ПНД_ПВД'!C10</f>
        <v>8550</v>
      </c>
      <c r="D10" s="66">
        <f>'[2]Листы ПНД_ПВД'!D10</f>
        <v>8208</v>
      </c>
      <c r="E10" s="67">
        <v>36</v>
      </c>
      <c r="F10" s="200"/>
    </row>
    <row r="11" spans="1:6" ht="24.75" customHeight="1">
      <c r="A11" s="65" t="s">
        <v>234</v>
      </c>
      <c r="B11" s="203"/>
      <c r="C11" s="66">
        <f>'[2]Листы ПНД_ПВД'!C11</f>
        <v>10687.5</v>
      </c>
      <c r="D11" s="66">
        <f>'[2]Листы ПНД_ПВД'!D11</f>
        <v>10260</v>
      </c>
      <c r="E11" s="67">
        <v>45</v>
      </c>
      <c r="F11" s="200"/>
    </row>
    <row r="12" spans="1:6" ht="24.75" customHeight="1">
      <c r="A12" s="194" t="s">
        <v>22</v>
      </c>
      <c r="B12" s="194"/>
      <c r="C12" s="194"/>
      <c r="D12" s="194"/>
      <c r="E12" s="194"/>
      <c r="F12" s="194"/>
    </row>
    <row r="13" spans="1:6" ht="24.75" customHeight="1">
      <c r="A13" s="69" t="s">
        <v>230</v>
      </c>
      <c r="B13" s="201" t="s">
        <v>35</v>
      </c>
      <c r="C13" s="66">
        <f>'[2]Листы ПНД_ПВД'!C14</f>
        <v>1012.5</v>
      </c>
      <c r="D13" s="66">
        <f>'[2]Листы ПНД_ПВД'!D14</f>
        <v>972</v>
      </c>
      <c r="E13" s="67">
        <f>E7</f>
        <v>4.5</v>
      </c>
      <c r="F13" s="206" t="s">
        <v>37</v>
      </c>
    </row>
    <row r="14" spans="1:6" ht="24.75" customHeight="1">
      <c r="A14" s="69" t="s">
        <v>231</v>
      </c>
      <c r="B14" s="202"/>
      <c r="C14" s="66">
        <f>'[2]Листы ПНД_ПВД'!C15</f>
        <v>4050</v>
      </c>
      <c r="D14" s="66">
        <f>'[2]Листы ПНД_ПВД'!D15</f>
        <v>3888</v>
      </c>
      <c r="E14" s="67">
        <f>E8</f>
        <v>18</v>
      </c>
      <c r="F14" s="207"/>
    </row>
    <row r="15" spans="1:6" ht="24.75" customHeight="1">
      <c r="A15" s="70" t="s">
        <v>232</v>
      </c>
      <c r="B15" s="202"/>
      <c r="C15" s="66">
        <f>'[2]Листы ПНД_ПВД'!C16</f>
        <v>6075</v>
      </c>
      <c r="D15" s="66">
        <f>'[2]Листы ПНД_ПВД'!D16</f>
        <v>6075</v>
      </c>
      <c r="E15" s="67">
        <f>E9</f>
        <v>27</v>
      </c>
      <c r="F15" s="207"/>
    </row>
    <row r="16" spans="1:6" ht="24.75" customHeight="1">
      <c r="A16" s="69" t="s">
        <v>233</v>
      </c>
      <c r="B16" s="202"/>
      <c r="C16" s="66">
        <f>'[2]Листы ПНД_ПВД'!C17</f>
        <v>8100</v>
      </c>
      <c r="D16" s="66">
        <f>'[2]Листы ПНД_ПВД'!D17</f>
        <v>7776</v>
      </c>
      <c r="E16" s="67">
        <f>E10</f>
        <v>36</v>
      </c>
      <c r="F16" s="207"/>
    </row>
    <row r="17" spans="1:6" ht="24.75" customHeight="1">
      <c r="A17" s="69" t="s">
        <v>234</v>
      </c>
      <c r="B17" s="203"/>
      <c r="C17" s="66">
        <f>'[2]Листы ПНД_ПВД'!C18</f>
        <v>10125</v>
      </c>
      <c r="D17" s="66">
        <f>'[2]Листы ПНД_ПВД'!D18</f>
        <v>9720</v>
      </c>
      <c r="E17" s="67">
        <f>E11</f>
        <v>45</v>
      </c>
      <c r="F17" s="208"/>
    </row>
    <row r="18" spans="1:6" ht="24.75" customHeight="1">
      <c r="A18" s="210" t="s">
        <v>27</v>
      </c>
      <c r="B18" s="210"/>
      <c r="C18" s="210"/>
      <c r="D18" s="210"/>
      <c r="E18" s="210"/>
      <c r="F18" s="210"/>
    </row>
    <row r="19" spans="1:6" ht="52.5">
      <c r="A19" s="71" t="s">
        <v>38</v>
      </c>
      <c r="B19" s="71" t="s">
        <v>15</v>
      </c>
      <c r="C19" s="72" t="s">
        <v>31</v>
      </c>
      <c r="D19" s="72" t="s">
        <v>39</v>
      </c>
      <c r="E19" s="73" t="s">
        <v>33</v>
      </c>
      <c r="F19" s="71" t="s">
        <v>34</v>
      </c>
    </row>
    <row r="20" spans="1:6" ht="24.75" customHeight="1">
      <c r="A20" s="65" t="s">
        <v>230</v>
      </c>
      <c r="B20" s="201" t="s">
        <v>35</v>
      </c>
      <c r="C20" s="66">
        <f>'[1]Лист ПНД, ПВД'!$F$60</f>
        <v>646.875</v>
      </c>
      <c r="D20" s="66">
        <f>'[1]Лист ПНД, ПВД'!$G$60</f>
        <v>621</v>
      </c>
      <c r="E20" s="67">
        <v>4.5</v>
      </c>
      <c r="F20" s="206" t="s">
        <v>37</v>
      </c>
    </row>
    <row r="21" spans="1:6" ht="24.75" customHeight="1">
      <c r="A21" s="65" t="s">
        <v>231</v>
      </c>
      <c r="B21" s="202"/>
      <c r="C21" s="66">
        <f>'[1]Лист ПНД, ПВД'!$F$63</f>
        <v>2587.5</v>
      </c>
      <c r="D21" s="66">
        <f>'[1]Лист ПНД, ПВД'!$G$63</f>
        <v>2484</v>
      </c>
      <c r="E21" s="67">
        <v>18</v>
      </c>
      <c r="F21" s="207"/>
    </row>
    <row r="22" spans="1:6" ht="24.75" customHeight="1">
      <c r="A22" s="65" t="s">
        <v>235</v>
      </c>
      <c r="B22" s="202"/>
      <c r="C22" s="66">
        <f>'[1]Лист ПНД, ПВД'!$F$65</f>
        <v>3881.25</v>
      </c>
      <c r="D22" s="66">
        <f>'[1]Лист ПНД, ПВД'!$G$65</f>
        <v>3726</v>
      </c>
      <c r="E22" s="67">
        <v>27</v>
      </c>
      <c r="F22" s="207"/>
    </row>
    <row r="23" spans="1:6" ht="24.75" customHeight="1">
      <c r="A23" s="65" t="s">
        <v>233</v>
      </c>
      <c r="B23" s="202"/>
      <c r="C23" s="66">
        <f>'[1]Лист ПНД, ПВД'!$F$67</f>
        <v>5175</v>
      </c>
      <c r="D23" s="66">
        <f>'[1]Лист ПНД, ПВД'!$G$67</f>
        <v>4968</v>
      </c>
      <c r="E23" s="67">
        <v>36</v>
      </c>
      <c r="F23" s="207"/>
    </row>
    <row r="24" spans="1:6" ht="24.75" customHeight="1">
      <c r="A24" s="65" t="s">
        <v>234</v>
      </c>
      <c r="B24" s="203"/>
      <c r="C24" s="66">
        <f>'[1]Лист ПНД, ПВД'!$F$69</f>
        <v>6468.75</v>
      </c>
      <c r="D24" s="66">
        <f>'[3]Лист ПНД, ПВД'!$G$69</f>
        <v>6210</v>
      </c>
      <c r="E24" s="67">
        <v>45</v>
      </c>
      <c r="F24" s="208"/>
    </row>
    <row r="25" spans="1:6" ht="62.25" customHeight="1">
      <c r="A25" s="71" t="s">
        <v>40</v>
      </c>
      <c r="B25" s="71" t="s">
        <v>15</v>
      </c>
      <c r="C25" s="72" t="s">
        <v>41</v>
      </c>
      <c r="D25" s="72" t="s">
        <v>42</v>
      </c>
      <c r="E25" s="71" t="s">
        <v>34</v>
      </c>
      <c r="F25" s="71" t="s">
        <v>43</v>
      </c>
    </row>
    <row r="26" spans="1:6" ht="12.75">
      <c r="A26" s="65" t="s">
        <v>44</v>
      </c>
      <c r="B26" s="200" t="s">
        <v>45</v>
      </c>
      <c r="C26" s="66">
        <f>'[1]Пруток'!$E$5</f>
        <v>336</v>
      </c>
      <c r="D26" s="66">
        <f>'[1]Пруток'!$F$5</f>
        <v>322</v>
      </c>
      <c r="E26" s="67" t="s">
        <v>37</v>
      </c>
      <c r="F26" s="67" t="s">
        <v>46</v>
      </c>
    </row>
    <row r="27" spans="1:6" ht="26.25">
      <c r="A27" s="65" t="s">
        <v>47</v>
      </c>
      <c r="B27" s="200"/>
      <c r="C27" s="204" t="s">
        <v>48</v>
      </c>
      <c r="D27" s="205"/>
      <c r="E27" s="67" t="s">
        <v>49</v>
      </c>
      <c r="F27" s="67" t="s">
        <v>50</v>
      </c>
    </row>
    <row r="28" spans="1:6" ht="13.5">
      <c r="A28" s="55"/>
      <c r="B28" s="55"/>
      <c r="C28" s="55"/>
      <c r="D28" s="55"/>
      <c r="E28" s="55"/>
      <c r="F28" s="25"/>
    </row>
    <row r="29" spans="1:6" ht="14.25">
      <c r="A29" s="55"/>
      <c r="B29" s="55"/>
      <c r="C29" s="55"/>
      <c r="D29" s="55"/>
      <c r="E29" s="55"/>
      <c r="F29" s="25"/>
    </row>
    <row r="30" spans="1:6" ht="14.25">
      <c r="A30" s="55"/>
      <c r="B30" s="55"/>
      <c r="C30" s="55"/>
      <c r="D30" s="55"/>
      <c r="E30" s="55"/>
      <c r="F30" s="25"/>
    </row>
    <row r="31" spans="1:6" ht="14.25">
      <c r="A31" s="55"/>
      <c r="B31" s="55"/>
      <c r="C31" s="55"/>
      <c r="D31" s="55"/>
      <c r="E31" s="55"/>
      <c r="F31" s="25"/>
    </row>
    <row r="32" spans="1:6" ht="14.25">
      <c r="A32" s="55"/>
      <c r="B32" s="55"/>
      <c r="C32" s="55"/>
      <c r="D32" s="55"/>
      <c r="E32" s="55"/>
      <c r="F32" s="25"/>
    </row>
  </sheetData>
  <sheetProtection password="A1A0" sheet="1" formatCells="0" formatColumns="0" formatRows="0" insertColumns="0" insertRows="0" insertHyperlinks="0" deleteColumns="0" deleteRows="0" sort="0" autoFilter="0" pivotTables="0"/>
  <mergeCells count="13">
    <mergeCell ref="C1:F2"/>
    <mergeCell ref="D3:E3"/>
    <mergeCell ref="A5:F5"/>
    <mergeCell ref="A18:F18"/>
    <mergeCell ref="A12:F12"/>
    <mergeCell ref="B13:B17"/>
    <mergeCell ref="F13:F17"/>
    <mergeCell ref="B26:B27"/>
    <mergeCell ref="F7:F11"/>
    <mergeCell ref="B20:B24"/>
    <mergeCell ref="B7:B11"/>
    <mergeCell ref="C27:D27"/>
    <mergeCell ref="F20:F24"/>
  </mergeCells>
  <hyperlinks>
    <hyperlink ref="D3:E3" location="Содержание!Область_печати" display="&gt;&gt; смотреть все товары &lt;&lt;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2" sqref="F12"/>
    </sheetView>
  </sheetViews>
  <sheetFormatPr defaultColWidth="9.140625" defaultRowHeight="15"/>
  <cols>
    <col min="1" max="1" width="51.140625" style="0" customWidth="1"/>
    <col min="2" max="2" width="10.57421875" style="0" customWidth="1"/>
    <col min="3" max="3" width="20.8515625" style="0" customWidth="1"/>
    <col min="4" max="4" width="17.7109375" style="0" customWidth="1"/>
  </cols>
  <sheetData>
    <row r="1" spans="1:4" ht="14.25">
      <c r="A1" s="19"/>
      <c r="B1" s="211" t="s">
        <v>4</v>
      </c>
      <c r="C1" s="211"/>
      <c r="D1" s="211"/>
    </row>
    <row r="2" spans="1:4" ht="14.25">
      <c r="A2" s="19"/>
      <c r="B2" s="211"/>
      <c r="C2" s="211"/>
      <c r="D2" s="211"/>
    </row>
    <row r="3" spans="1:4" ht="14.25">
      <c r="A3" s="19"/>
      <c r="B3" s="193" t="s">
        <v>14</v>
      </c>
      <c r="C3" s="193"/>
      <c r="D3" s="193"/>
    </row>
    <row r="4" spans="1:4" ht="26.25" customHeight="1">
      <c r="A4" s="19"/>
      <c r="B4" s="19"/>
      <c r="C4" s="19"/>
      <c r="D4" s="19"/>
    </row>
    <row r="5" spans="1:4" ht="33.75">
      <c r="A5" s="74" t="s">
        <v>356</v>
      </c>
      <c r="B5" s="74" t="s">
        <v>51</v>
      </c>
      <c r="C5" s="34" t="s">
        <v>16</v>
      </c>
      <c r="D5" s="34" t="s">
        <v>17</v>
      </c>
    </row>
    <row r="6" spans="1:4" ht="14.25">
      <c r="A6" s="75" t="s">
        <v>357</v>
      </c>
      <c r="B6" s="76" t="s">
        <v>52</v>
      </c>
      <c r="C6" s="39">
        <v>223.86</v>
      </c>
      <c r="D6" s="39">
        <v>218.4</v>
      </c>
    </row>
    <row r="7" spans="1:4" ht="14.25">
      <c r="A7" s="75" t="s">
        <v>358</v>
      </c>
      <c r="B7" s="76" t="s">
        <v>52</v>
      </c>
      <c r="C7" s="39">
        <v>236.16</v>
      </c>
      <c r="D7" s="39">
        <v>230.4</v>
      </c>
    </row>
    <row r="8" spans="1:4" ht="14.25">
      <c r="A8" s="75" t="s">
        <v>359</v>
      </c>
      <c r="B8" s="76" t="s">
        <v>52</v>
      </c>
      <c r="C8" s="39">
        <v>242.31</v>
      </c>
      <c r="D8" s="39">
        <v>236.4</v>
      </c>
    </row>
    <row r="9" spans="1:4" ht="14.25">
      <c r="A9" s="75" t="s">
        <v>360</v>
      </c>
      <c r="B9" s="76" t="s">
        <v>52</v>
      </c>
      <c r="C9" s="39">
        <v>248.46</v>
      </c>
      <c r="D9" s="39">
        <v>242.4</v>
      </c>
    </row>
    <row r="10" spans="1:4" ht="14.25">
      <c r="A10" s="77" t="s">
        <v>361</v>
      </c>
      <c r="B10" s="78" t="s">
        <v>52</v>
      </c>
      <c r="C10" s="39">
        <v>254.61</v>
      </c>
      <c r="D10" s="39">
        <v>248.4</v>
      </c>
    </row>
    <row r="11" spans="1:4" ht="14.25">
      <c r="A11" s="77" t="s">
        <v>362</v>
      </c>
      <c r="B11" s="78" t="s">
        <v>53</v>
      </c>
      <c r="C11" s="39">
        <v>279.21</v>
      </c>
      <c r="D11" s="39">
        <v>272.4</v>
      </c>
    </row>
    <row r="12" spans="1:4" ht="14.25">
      <c r="A12" s="79" t="s">
        <v>363</v>
      </c>
      <c r="B12" s="78" t="s">
        <v>53</v>
      </c>
      <c r="C12" s="39">
        <v>285.36</v>
      </c>
      <c r="D12" s="39">
        <v>278.4</v>
      </c>
    </row>
    <row r="13" spans="1:4" ht="33.75">
      <c r="A13" s="74" t="s">
        <v>364</v>
      </c>
      <c r="B13" s="74" t="s">
        <v>51</v>
      </c>
      <c r="C13" s="34" t="s">
        <v>16</v>
      </c>
      <c r="D13" s="34" t="s">
        <v>17</v>
      </c>
    </row>
    <row r="14" spans="1:4" ht="14.25">
      <c r="A14" s="75" t="s">
        <v>365</v>
      </c>
      <c r="B14" s="76" t="s">
        <v>52</v>
      </c>
      <c r="C14" s="39">
        <v>266.91</v>
      </c>
      <c r="D14" s="39">
        <v>260.4</v>
      </c>
    </row>
    <row r="15" spans="1:4" ht="14.25">
      <c r="A15" s="75" t="s">
        <v>366</v>
      </c>
      <c r="B15" s="76" t="s">
        <v>52</v>
      </c>
      <c r="C15" s="39">
        <v>279.21</v>
      </c>
      <c r="D15" s="39">
        <v>272.4</v>
      </c>
    </row>
    <row r="16" spans="1:4" ht="14.25">
      <c r="A16" s="75" t="s">
        <v>367</v>
      </c>
      <c r="B16" s="76" t="s">
        <v>52</v>
      </c>
      <c r="C16" s="39">
        <v>285.36</v>
      </c>
      <c r="D16" s="39">
        <v>278.4</v>
      </c>
    </row>
    <row r="17" spans="1:4" ht="14.25">
      <c r="A17" s="75" t="s">
        <v>368</v>
      </c>
      <c r="B17" s="76" t="s">
        <v>52</v>
      </c>
      <c r="C17" s="39">
        <v>291.51</v>
      </c>
      <c r="D17" s="39">
        <v>284.4</v>
      </c>
    </row>
    <row r="18" spans="1:4" ht="14.25">
      <c r="A18" s="77" t="s">
        <v>369</v>
      </c>
      <c r="B18" s="78" t="s">
        <v>52</v>
      </c>
      <c r="C18" s="39">
        <v>297.66</v>
      </c>
      <c r="D18" s="39">
        <v>290.4</v>
      </c>
    </row>
    <row r="19" spans="1:4" ht="14.25">
      <c r="A19" s="77" t="s">
        <v>370</v>
      </c>
      <c r="B19" s="78" t="s">
        <v>53</v>
      </c>
      <c r="C19" s="39">
        <v>322.26</v>
      </c>
      <c r="D19" s="39">
        <v>314.4</v>
      </c>
    </row>
    <row r="20" spans="1:4" ht="14.25">
      <c r="A20" s="77" t="s">
        <v>371</v>
      </c>
      <c r="B20" s="78" t="s">
        <v>53</v>
      </c>
      <c r="C20" s="39">
        <v>328.41</v>
      </c>
      <c r="D20" s="39">
        <v>320.4</v>
      </c>
    </row>
    <row r="21" spans="1:4" ht="14.25">
      <c r="A21" s="19"/>
      <c r="B21" s="19"/>
      <c r="C21" s="19"/>
      <c r="D21" s="19"/>
    </row>
    <row r="22" spans="1:4" ht="15">
      <c r="A22" s="19"/>
      <c r="B22" s="19"/>
      <c r="C22" s="19"/>
      <c r="D22" s="19"/>
    </row>
    <row r="23" spans="1:4" ht="15">
      <c r="A23" s="19"/>
      <c r="B23" s="19"/>
      <c r="C23" s="19"/>
      <c r="D23" s="19"/>
    </row>
    <row r="24" spans="1:4" ht="15">
      <c r="A24" s="19"/>
      <c r="B24" s="19"/>
      <c r="C24" s="19"/>
      <c r="D24" s="19"/>
    </row>
  </sheetData>
  <sheetProtection password="A1A0" sheet="1" formatCells="0" formatColumns="0" formatRows="0" insertColumns="0" insertRows="0" insertHyperlinks="0" deleteColumns="0" deleteRows="0" sort="0" autoFilter="0" pivotTables="0"/>
  <mergeCells count="2">
    <mergeCell ref="B1:D2"/>
    <mergeCell ref="B3:D3"/>
  </mergeCells>
  <hyperlinks>
    <hyperlink ref="B3:D3" location="Содержание!Область_печати" display="&gt;&gt; смотреть все товары &lt;&lt;"/>
  </hyperlink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87" zoomScaleNormal="87" zoomScaleSheetLayoutView="87" workbookViewId="0" topLeftCell="A1">
      <selection activeCell="M6" sqref="M6"/>
    </sheetView>
  </sheetViews>
  <sheetFormatPr defaultColWidth="9.140625" defaultRowHeight="15"/>
  <cols>
    <col min="1" max="1" width="38.7109375" style="81" customWidth="1"/>
    <col min="2" max="2" width="10.00390625" style="81" customWidth="1"/>
    <col min="3" max="3" width="9.140625" style="81" customWidth="1"/>
    <col min="4" max="4" width="11.00390625" style="81" customWidth="1"/>
    <col min="5" max="5" width="17.140625" style="81" customWidth="1"/>
    <col min="6" max="6" width="18.140625" style="81" customWidth="1"/>
    <col min="7" max="7" width="14.8515625" style="81" customWidth="1"/>
    <col min="8" max="8" width="12.8515625" style="81" customWidth="1"/>
    <col min="9" max="9" width="11.7109375" style="81" customWidth="1"/>
    <col min="10" max="16384" width="9.140625" style="81" customWidth="1"/>
  </cols>
  <sheetData>
    <row r="1" spans="1:9" ht="18" customHeight="1">
      <c r="A1" s="1"/>
      <c r="B1" s="1"/>
      <c r="D1" s="24"/>
      <c r="E1" s="229" t="s">
        <v>5</v>
      </c>
      <c r="F1" s="229"/>
      <c r="G1" s="229"/>
      <c r="H1" s="229"/>
      <c r="I1" s="24"/>
    </row>
    <row r="2" spans="1:9" ht="15" customHeight="1">
      <c r="A2" s="1"/>
      <c r="B2" s="1"/>
      <c r="C2" s="24"/>
      <c r="D2" s="24"/>
      <c r="E2" s="24"/>
      <c r="F2" s="24"/>
      <c r="G2" s="24"/>
      <c r="H2" s="24"/>
      <c r="I2" s="24"/>
    </row>
    <row r="3" spans="1:9" ht="18" customHeight="1">
      <c r="A3" s="1"/>
      <c r="B3" s="1"/>
      <c r="C3" s="24"/>
      <c r="D3" s="24"/>
      <c r="E3" s="193" t="s">
        <v>14</v>
      </c>
      <c r="F3" s="193"/>
      <c r="G3" s="193"/>
      <c r="H3" s="193"/>
      <c r="I3" s="24"/>
    </row>
    <row r="4" spans="1:9" ht="7.5" customHeight="1">
      <c r="A4" s="1"/>
      <c r="B4" s="1"/>
      <c r="C4" s="24"/>
      <c r="D4" s="24"/>
      <c r="E4" s="24"/>
      <c r="F4" s="24"/>
      <c r="G4" s="24"/>
      <c r="H4" s="24"/>
      <c r="I4" s="24"/>
    </row>
    <row r="5" spans="1:9" ht="24" customHeight="1">
      <c r="A5" s="82"/>
      <c r="B5" s="237"/>
      <c r="C5" s="237"/>
      <c r="D5" s="237"/>
      <c r="E5" s="237"/>
      <c r="F5" s="237"/>
      <c r="G5" s="237"/>
      <c r="H5" s="237"/>
      <c r="I5" s="237"/>
    </row>
    <row r="6" spans="1:9" ht="75.75" customHeight="1">
      <c r="A6" s="34" t="s">
        <v>236</v>
      </c>
      <c r="B6" s="34" t="s">
        <v>54</v>
      </c>
      <c r="C6" s="34" t="s">
        <v>55</v>
      </c>
      <c r="D6" s="34" t="s">
        <v>56</v>
      </c>
      <c r="E6" s="34" t="s">
        <v>16</v>
      </c>
      <c r="F6" s="34" t="s">
        <v>17</v>
      </c>
      <c r="G6" s="34" t="s">
        <v>57</v>
      </c>
      <c r="H6" s="83" t="s">
        <v>58</v>
      </c>
      <c r="I6" s="84" t="s">
        <v>59</v>
      </c>
    </row>
    <row r="7" spans="1:9" ht="19.5" customHeight="1">
      <c r="A7" s="236" t="s">
        <v>60</v>
      </c>
      <c r="B7" s="236"/>
      <c r="C7" s="236"/>
      <c r="D7" s="236"/>
      <c r="E7" s="236"/>
      <c r="F7" s="236"/>
      <c r="G7" s="236"/>
      <c r="H7" s="236"/>
      <c r="I7" s="236"/>
    </row>
    <row r="8" spans="1:9" ht="19.5" customHeight="1">
      <c r="A8" s="85" t="s">
        <v>237</v>
      </c>
      <c r="B8" s="240" t="s">
        <v>61</v>
      </c>
      <c r="C8" s="212" t="s">
        <v>62</v>
      </c>
      <c r="D8" s="86">
        <v>6</v>
      </c>
      <c r="E8" s="87">
        <f>'[1]Нетканый геотекстиль'!G5</f>
        <v>18.8595</v>
      </c>
      <c r="F8" s="87">
        <f>'[1]Нетканый геотекстиль'!H5</f>
        <v>18.549000000000003</v>
      </c>
      <c r="G8" s="88" t="s">
        <v>63</v>
      </c>
      <c r="H8" s="89">
        <v>50</v>
      </c>
      <c r="I8" s="89">
        <f aca="true" t="shared" si="0" ref="I8:I17">H8*D8</f>
        <v>300</v>
      </c>
    </row>
    <row r="9" spans="1:9" ht="19.5" customHeight="1">
      <c r="A9" s="90" t="s">
        <v>238</v>
      </c>
      <c r="B9" s="241"/>
      <c r="C9" s="213"/>
      <c r="D9" s="86">
        <v>6</v>
      </c>
      <c r="E9" s="87">
        <f>'[1]Нетканый геотекстиль'!G6</f>
        <v>23.003999999999998</v>
      </c>
      <c r="F9" s="87">
        <f>'[1]Нетканый геотекстиль'!H6</f>
        <v>20.99925</v>
      </c>
      <c r="G9" s="88" t="s">
        <v>64</v>
      </c>
      <c r="H9" s="89">
        <v>50</v>
      </c>
      <c r="I9" s="89">
        <f t="shared" si="0"/>
        <v>300</v>
      </c>
    </row>
    <row r="10" spans="1:9" ht="19.5" customHeight="1">
      <c r="A10" s="85" t="s">
        <v>239</v>
      </c>
      <c r="B10" s="241"/>
      <c r="C10" s="213"/>
      <c r="D10" s="86">
        <v>6</v>
      </c>
      <c r="E10" s="87">
        <f>'[1]Нетканый геотекстиль'!G7</f>
        <v>27.498900000000003</v>
      </c>
      <c r="F10" s="87">
        <f>'[1]Нетканый геотекстиль'!H7</f>
        <v>25.69875</v>
      </c>
      <c r="G10" s="88" t="s">
        <v>65</v>
      </c>
      <c r="H10" s="89">
        <v>50</v>
      </c>
      <c r="I10" s="89">
        <f t="shared" si="0"/>
        <v>300</v>
      </c>
    </row>
    <row r="11" spans="1:9" ht="19.5" customHeight="1">
      <c r="A11" s="91" t="s">
        <v>240</v>
      </c>
      <c r="B11" s="241"/>
      <c r="C11" s="213"/>
      <c r="D11" s="86">
        <v>6</v>
      </c>
      <c r="E11" s="87">
        <f>'[1]Нетканый геотекстиль'!G8</f>
        <v>32.0112</v>
      </c>
      <c r="F11" s="87">
        <f>'[1]Нетканый геотекстиль'!H8</f>
        <v>30.499200000000002</v>
      </c>
      <c r="G11" s="88" t="s">
        <v>66</v>
      </c>
      <c r="H11" s="89">
        <v>50</v>
      </c>
      <c r="I11" s="89">
        <f t="shared" si="0"/>
        <v>300</v>
      </c>
    </row>
    <row r="12" spans="1:9" ht="19.5" customHeight="1">
      <c r="A12" s="91" t="s">
        <v>241</v>
      </c>
      <c r="B12" s="241"/>
      <c r="C12" s="213"/>
      <c r="D12" s="86">
        <v>6</v>
      </c>
      <c r="E12" s="87">
        <f>'[1]Нетканый геотекстиль'!G9</f>
        <v>37.4998</v>
      </c>
      <c r="F12" s="87">
        <f>'[1]Нетканый геотекстиль'!H9</f>
        <v>33.25</v>
      </c>
      <c r="G12" s="88" t="s">
        <v>67</v>
      </c>
      <c r="H12" s="89">
        <v>50</v>
      </c>
      <c r="I12" s="89">
        <f t="shared" si="0"/>
        <v>300</v>
      </c>
    </row>
    <row r="13" spans="1:9" ht="19.5" customHeight="1">
      <c r="A13" s="91" t="s">
        <v>242</v>
      </c>
      <c r="B13" s="241"/>
      <c r="C13" s="213"/>
      <c r="D13" s="86">
        <v>6</v>
      </c>
      <c r="E13" s="87">
        <f>'[1]Нетканый геотекстиль'!G10</f>
        <v>43.121</v>
      </c>
      <c r="F13" s="87">
        <f>'[1]Нетканый геотекстиль'!H10</f>
        <v>38.502</v>
      </c>
      <c r="G13" s="88" t="s">
        <v>68</v>
      </c>
      <c r="H13" s="89">
        <v>50</v>
      </c>
      <c r="I13" s="89">
        <f t="shared" si="0"/>
        <v>300</v>
      </c>
    </row>
    <row r="14" spans="1:9" ht="19.5" customHeight="1">
      <c r="A14" s="85" t="s">
        <v>243</v>
      </c>
      <c r="B14" s="241"/>
      <c r="C14" s="213"/>
      <c r="D14" s="86">
        <v>6</v>
      </c>
      <c r="E14" s="87">
        <f>'[1]Нетканый геотекстиль'!G11</f>
        <v>43.4</v>
      </c>
      <c r="F14" s="87">
        <f>'[1]Нетканый геотекстиль'!H11</f>
        <v>42.779999999999994</v>
      </c>
      <c r="G14" s="88" t="s">
        <v>69</v>
      </c>
      <c r="H14" s="89">
        <v>50</v>
      </c>
      <c r="I14" s="89">
        <f t="shared" si="0"/>
        <v>300</v>
      </c>
    </row>
    <row r="15" spans="1:9" ht="19.5" customHeight="1">
      <c r="A15" s="91" t="s">
        <v>244</v>
      </c>
      <c r="B15" s="241"/>
      <c r="C15" s="213"/>
      <c r="D15" s="86">
        <v>6</v>
      </c>
      <c r="E15" s="87">
        <f>'[1]Нетканый геотекстиль'!G12</f>
        <v>52.272</v>
      </c>
      <c r="F15" s="87">
        <f>'[1]Нетканый геотекстиль'!H12</f>
        <v>47.52</v>
      </c>
      <c r="G15" s="88" t="s">
        <v>70</v>
      </c>
      <c r="H15" s="89">
        <v>50</v>
      </c>
      <c r="I15" s="89">
        <f t="shared" si="0"/>
        <v>300</v>
      </c>
    </row>
    <row r="16" spans="1:9" ht="19.5" customHeight="1">
      <c r="A16" s="91" t="s">
        <v>245</v>
      </c>
      <c r="B16" s="241"/>
      <c r="C16" s="213"/>
      <c r="D16" s="86">
        <v>6</v>
      </c>
      <c r="E16" s="87">
        <f>'[1]Нетканый геотекстиль'!G13</f>
        <v>57.4</v>
      </c>
      <c r="F16" s="87">
        <f>'[1]Нетканый геотекстиль'!H13</f>
        <v>54.53</v>
      </c>
      <c r="G16" s="88" t="s">
        <v>71</v>
      </c>
      <c r="H16" s="89">
        <v>50</v>
      </c>
      <c r="I16" s="89">
        <f t="shared" si="0"/>
        <v>300</v>
      </c>
    </row>
    <row r="17" spans="1:9" ht="19.5" customHeight="1">
      <c r="A17" s="91" t="s">
        <v>246</v>
      </c>
      <c r="B17" s="242"/>
      <c r="C17" s="214"/>
      <c r="D17" s="86">
        <v>6</v>
      </c>
      <c r="E17" s="87">
        <f>'[1]Нетканый геотекстиль'!G14</f>
        <v>59.85</v>
      </c>
      <c r="F17" s="87">
        <f>'[1]Нетканый геотекстиль'!H14</f>
        <v>58.5</v>
      </c>
      <c r="G17" s="88" t="s">
        <v>72</v>
      </c>
      <c r="H17" s="89">
        <v>50</v>
      </c>
      <c r="I17" s="89">
        <f t="shared" si="0"/>
        <v>300</v>
      </c>
    </row>
    <row r="18" spans="1:9" ht="60.75" customHeight="1">
      <c r="A18" s="34" t="s">
        <v>247</v>
      </c>
      <c r="B18" s="34" t="s">
        <v>54</v>
      </c>
      <c r="C18" s="34" t="s">
        <v>55</v>
      </c>
      <c r="D18" s="34" t="s">
        <v>56</v>
      </c>
      <c r="E18" s="34" t="s">
        <v>16</v>
      </c>
      <c r="F18" s="34" t="s">
        <v>17</v>
      </c>
      <c r="G18" s="34" t="s">
        <v>57</v>
      </c>
      <c r="H18" s="92" t="s">
        <v>58</v>
      </c>
      <c r="I18" s="92" t="s">
        <v>59</v>
      </c>
    </row>
    <row r="19" spans="1:12" ht="19.5" customHeight="1">
      <c r="A19" s="93" t="s">
        <v>248</v>
      </c>
      <c r="B19" s="238" t="s">
        <v>73</v>
      </c>
      <c r="C19" s="239" t="s">
        <v>74</v>
      </c>
      <c r="D19" s="94">
        <v>4.3</v>
      </c>
      <c r="E19" s="87">
        <f>'[1]Нетканый геотекстиль'!G30</f>
        <v>36.02709</v>
      </c>
      <c r="F19" s="87">
        <f>'[1]Нетканый геотекстиль'!H30</f>
        <v>35.372052</v>
      </c>
      <c r="G19" s="88" t="s">
        <v>75</v>
      </c>
      <c r="H19" s="95">
        <v>110</v>
      </c>
      <c r="I19" s="95">
        <v>473</v>
      </c>
      <c r="J19" s="96"/>
      <c r="K19" s="96"/>
      <c r="L19" s="96"/>
    </row>
    <row r="20" spans="1:12" ht="19.5" customHeight="1">
      <c r="A20" s="93" t="s">
        <v>239</v>
      </c>
      <c r="B20" s="238"/>
      <c r="C20" s="239"/>
      <c r="D20" s="94">
        <v>4.3</v>
      </c>
      <c r="E20" s="87">
        <f>'[1]Нетканый геотекстиль'!G31</f>
        <v>45.654246</v>
      </c>
      <c r="F20" s="87">
        <f>'[1]Нетканый геотекстиль'!H31</f>
        <v>44.8241688</v>
      </c>
      <c r="G20" s="88" t="s">
        <v>76</v>
      </c>
      <c r="H20" s="95">
        <v>90</v>
      </c>
      <c r="I20" s="95">
        <v>387</v>
      </c>
      <c r="J20" s="96"/>
      <c r="K20" s="96"/>
      <c r="L20" s="96"/>
    </row>
    <row r="21" spans="1:12" ht="19.5" customHeight="1">
      <c r="A21" s="93" t="s">
        <v>240</v>
      </c>
      <c r="B21" s="238"/>
      <c r="C21" s="239"/>
      <c r="D21" s="94">
        <v>4.3</v>
      </c>
      <c r="E21" s="87">
        <f>'[1]Нетканый геотекстиль'!G32</f>
        <v>53.216460000000005</v>
      </c>
      <c r="F21" s="87">
        <f>'[1]Нетканый геотекстиль'!H32</f>
        <v>52.24888800000001</v>
      </c>
      <c r="G21" s="88" t="s">
        <v>77</v>
      </c>
      <c r="H21" s="95">
        <v>70</v>
      </c>
      <c r="I21" s="95">
        <v>301</v>
      </c>
      <c r="J21" s="96"/>
      <c r="K21" s="96"/>
      <c r="L21" s="96"/>
    </row>
    <row r="22" spans="1:12" ht="19.5" customHeight="1">
      <c r="A22" s="93" t="s">
        <v>241</v>
      </c>
      <c r="B22" s="238"/>
      <c r="C22" s="239"/>
      <c r="D22" s="94">
        <v>4.3</v>
      </c>
      <c r="E22" s="87">
        <f>'[1]Нетканый геотекстиль'!G33</f>
        <v>60.994724999999995</v>
      </c>
      <c r="F22" s="87">
        <f>'[1]Нетканый геотекстиль'!H33</f>
        <v>59.885729999999995</v>
      </c>
      <c r="G22" s="88" t="s">
        <v>78</v>
      </c>
      <c r="H22" s="95">
        <v>65</v>
      </c>
      <c r="I22" s="95">
        <v>279.5</v>
      </c>
      <c r="J22" s="96"/>
      <c r="K22" s="96"/>
      <c r="L22" s="96"/>
    </row>
    <row r="23" spans="1:12" ht="19.5" customHeight="1">
      <c r="A23" s="93" t="s">
        <v>242</v>
      </c>
      <c r="B23" s="238"/>
      <c r="C23" s="239"/>
      <c r="D23" s="94">
        <v>4.3</v>
      </c>
      <c r="E23" s="87">
        <f>'[1]Нетканый геотекстиль'!G34</f>
        <v>70.999115</v>
      </c>
      <c r="F23" s="87">
        <f>'[1]Нетканый геотекстиль'!H34</f>
        <v>69.708222</v>
      </c>
      <c r="G23" s="88" t="s">
        <v>79</v>
      </c>
      <c r="H23" s="95">
        <v>55</v>
      </c>
      <c r="I23" s="95">
        <v>236.5</v>
      </c>
      <c r="J23" s="96"/>
      <c r="K23" s="96"/>
      <c r="L23" s="96"/>
    </row>
    <row r="24" spans="1:12" ht="19.5" customHeight="1">
      <c r="A24" s="93" t="s">
        <v>243</v>
      </c>
      <c r="B24" s="238"/>
      <c r="C24" s="239"/>
      <c r="D24" s="94">
        <v>4.3</v>
      </c>
      <c r="E24" s="87">
        <f>'[1]Нетканый геотекстиль'!G35</f>
        <v>75.524955</v>
      </c>
      <c r="F24" s="87">
        <f>'[1]Нетканый геотекстиль'!H35</f>
        <v>74.151774</v>
      </c>
      <c r="G24" s="88" t="s">
        <v>80</v>
      </c>
      <c r="H24" s="95">
        <v>50</v>
      </c>
      <c r="I24" s="95">
        <v>215</v>
      </c>
      <c r="J24" s="96"/>
      <c r="K24" s="96"/>
      <c r="L24" s="96"/>
    </row>
    <row r="25" spans="1:12" ht="19.5" customHeight="1">
      <c r="A25" s="93" t="s">
        <v>244</v>
      </c>
      <c r="B25" s="238"/>
      <c r="C25" s="239"/>
      <c r="D25" s="94">
        <v>4.3</v>
      </c>
      <c r="E25" s="87">
        <f>'[1]Нетканый геотекстиль'!G36</f>
        <v>84.27287</v>
      </c>
      <c r="F25" s="87">
        <f>'[1]Нетканый геотекстиль'!H36</f>
        <v>82.740636</v>
      </c>
      <c r="G25" s="88" t="s">
        <v>81</v>
      </c>
      <c r="H25" s="95">
        <v>45</v>
      </c>
      <c r="I25" s="95">
        <v>193.5</v>
      </c>
      <c r="J25" s="96"/>
      <c r="K25" s="96"/>
      <c r="L25" s="96"/>
    </row>
    <row r="26" spans="1:12" ht="19.5" customHeight="1">
      <c r="A26" s="93" t="s">
        <v>245</v>
      </c>
      <c r="B26" s="238"/>
      <c r="C26" s="239"/>
      <c r="D26" s="94">
        <v>4.3</v>
      </c>
      <c r="E26" s="87">
        <f>'[1]Нетканый геотекстиль'!G37</f>
        <v>94.42719</v>
      </c>
      <c r="F26" s="87">
        <f>'[1]Нетканый геотекстиль'!H37</f>
        <v>92.710332</v>
      </c>
      <c r="G26" s="88" t="s">
        <v>82</v>
      </c>
      <c r="H26" s="95">
        <v>40</v>
      </c>
      <c r="I26" s="95">
        <v>172</v>
      </c>
      <c r="J26" s="96"/>
      <c r="K26" s="96"/>
      <c r="L26" s="96"/>
    </row>
    <row r="27" spans="1:12" ht="19.5" customHeight="1">
      <c r="A27" s="93" t="s">
        <v>246</v>
      </c>
      <c r="B27" s="238"/>
      <c r="C27" s="239"/>
      <c r="D27" s="94">
        <v>4.3</v>
      </c>
      <c r="E27" s="87">
        <f>'[1]Нетканый геотекстиль'!G38</f>
        <v>104.05461000000003</v>
      </c>
      <c r="F27" s="87">
        <f>'[1]Нетканый геотекстиль'!H38</f>
        <v>102.16270800000002</v>
      </c>
      <c r="G27" s="88" t="s">
        <v>83</v>
      </c>
      <c r="H27" s="95">
        <v>40</v>
      </c>
      <c r="I27" s="95">
        <v>172</v>
      </c>
      <c r="J27" s="96"/>
      <c r="K27" s="96"/>
      <c r="L27" s="96"/>
    </row>
    <row r="28" spans="1:12" ht="63.75" customHeight="1">
      <c r="A28" s="34" t="s">
        <v>249</v>
      </c>
      <c r="B28" s="92" t="s">
        <v>54</v>
      </c>
      <c r="C28" s="92" t="s">
        <v>55</v>
      </c>
      <c r="D28" s="92" t="s">
        <v>56</v>
      </c>
      <c r="E28" s="34" t="s">
        <v>16</v>
      </c>
      <c r="F28" s="34" t="s">
        <v>17</v>
      </c>
      <c r="G28" s="34" t="s">
        <v>57</v>
      </c>
      <c r="H28" s="92" t="s">
        <v>58</v>
      </c>
      <c r="I28" s="92" t="s">
        <v>59</v>
      </c>
      <c r="J28" s="96"/>
      <c r="K28" s="96"/>
      <c r="L28" s="96"/>
    </row>
    <row r="29" spans="1:12" ht="19.5" customHeight="1">
      <c r="A29" s="236" t="s">
        <v>84</v>
      </c>
      <c r="B29" s="236"/>
      <c r="C29" s="236"/>
      <c r="D29" s="236"/>
      <c r="E29" s="236"/>
      <c r="F29" s="236"/>
      <c r="G29" s="236"/>
      <c r="H29" s="236"/>
      <c r="I29" s="236"/>
      <c r="J29" s="96"/>
      <c r="K29" s="96"/>
      <c r="L29" s="96"/>
    </row>
    <row r="30" spans="1:12" ht="19.5" customHeight="1">
      <c r="A30" s="85" t="s">
        <v>250</v>
      </c>
      <c r="B30" s="230" t="s">
        <v>85</v>
      </c>
      <c r="C30" s="233" t="s">
        <v>62</v>
      </c>
      <c r="D30" s="97">
        <v>3</v>
      </c>
      <c r="E30" s="87">
        <f>'[1]Тканый Геотекстиль'!I13</f>
        <v>34.7412</v>
      </c>
      <c r="F30" s="87">
        <f>'[1]Тканый Геотекстиль'!J13</f>
        <v>33.405</v>
      </c>
      <c r="G30" s="98" t="s">
        <v>86</v>
      </c>
      <c r="H30" s="97">
        <v>200</v>
      </c>
      <c r="I30" s="97">
        <v>600</v>
      </c>
      <c r="J30" s="96"/>
      <c r="K30" s="96"/>
      <c r="L30" s="96"/>
    </row>
    <row r="31" spans="1:12" ht="19.5" customHeight="1">
      <c r="A31" s="85" t="s">
        <v>251</v>
      </c>
      <c r="B31" s="231"/>
      <c r="C31" s="234"/>
      <c r="D31" s="97">
        <v>3</v>
      </c>
      <c r="E31" s="87">
        <f>'[1]Тканый Геотекстиль'!I14</f>
        <v>39.912600000000005</v>
      </c>
      <c r="F31" s="87">
        <f>'[1]Тканый Геотекстиль'!J14</f>
        <v>38.377500000000005</v>
      </c>
      <c r="G31" s="98" t="s">
        <v>87</v>
      </c>
      <c r="H31" s="97">
        <v>200</v>
      </c>
      <c r="I31" s="97">
        <v>600</v>
      </c>
      <c r="J31" s="96"/>
      <c r="K31" s="96"/>
      <c r="L31" s="96"/>
    </row>
    <row r="32" spans="1:12" ht="19.5" customHeight="1">
      <c r="A32" s="85" t="s">
        <v>252</v>
      </c>
      <c r="B32" s="231"/>
      <c r="C32" s="234"/>
      <c r="D32" s="97">
        <v>3</v>
      </c>
      <c r="E32" s="87">
        <f>'[1]Тканый Геотекстиль'!I15</f>
        <v>49.5924</v>
      </c>
      <c r="F32" s="87">
        <f>'[1]Тканый Геотекстиль'!J15</f>
        <v>47.684999999999995</v>
      </c>
      <c r="G32" s="98" t="s">
        <v>88</v>
      </c>
      <c r="H32" s="97">
        <v>200</v>
      </c>
      <c r="I32" s="97">
        <v>600</v>
      </c>
      <c r="J32" s="96"/>
      <c r="K32" s="96"/>
      <c r="L32" s="96"/>
    </row>
    <row r="33" spans="1:12" ht="19.5" customHeight="1">
      <c r="A33" s="85" t="s">
        <v>253</v>
      </c>
      <c r="B33" s="231"/>
      <c r="C33" s="234"/>
      <c r="D33" s="99">
        <v>5.4</v>
      </c>
      <c r="E33" s="87">
        <f>'[1]Тканый Геотекстиль'!I17</f>
        <v>102.35</v>
      </c>
      <c r="F33" s="87">
        <f>'[1]Тканый Геотекстиль'!J17</f>
        <v>97.9</v>
      </c>
      <c r="G33" s="98" t="s">
        <v>89</v>
      </c>
      <c r="H33" s="97">
        <v>420</v>
      </c>
      <c r="I33" s="100">
        <v>2268</v>
      </c>
      <c r="J33" s="96"/>
      <c r="K33" s="96"/>
      <c r="L33" s="96"/>
    </row>
    <row r="34" spans="1:12" ht="19.5" customHeight="1">
      <c r="A34" s="85" t="s">
        <v>254</v>
      </c>
      <c r="B34" s="231"/>
      <c r="C34" s="234"/>
      <c r="D34" s="99">
        <v>5.4</v>
      </c>
      <c r="E34" s="87">
        <f>'[1]Тканый Геотекстиль'!I18</f>
        <v>93.15</v>
      </c>
      <c r="F34" s="87">
        <f>'[1]Тканый Геотекстиль'!J18</f>
        <v>89.1</v>
      </c>
      <c r="G34" s="98" t="s">
        <v>90</v>
      </c>
      <c r="H34" s="97">
        <v>300</v>
      </c>
      <c r="I34" s="100">
        <v>1620</v>
      </c>
      <c r="J34" s="96"/>
      <c r="K34" s="96"/>
      <c r="L34" s="96"/>
    </row>
    <row r="35" spans="1:12" ht="19.5" customHeight="1">
      <c r="A35" s="85" t="s">
        <v>255</v>
      </c>
      <c r="B35" s="231"/>
      <c r="C35" s="234"/>
      <c r="D35" s="99">
        <v>5.4</v>
      </c>
      <c r="E35" s="87">
        <f>'[1]Тканый Геотекстиль'!I19</f>
        <v>111.55</v>
      </c>
      <c r="F35" s="87">
        <f>'[1]Тканый Геотекстиль'!J19</f>
        <v>106.7</v>
      </c>
      <c r="G35" s="98" t="s">
        <v>91</v>
      </c>
      <c r="H35" s="97">
        <v>400</v>
      </c>
      <c r="I35" s="100">
        <v>2160</v>
      </c>
      <c r="J35" s="96"/>
      <c r="K35" s="96"/>
      <c r="L35" s="96"/>
    </row>
    <row r="36" spans="1:12" ht="19.5" customHeight="1">
      <c r="A36" s="85" t="s">
        <v>256</v>
      </c>
      <c r="B36" s="231"/>
      <c r="C36" s="234"/>
      <c r="D36" s="99">
        <v>5.4</v>
      </c>
      <c r="E36" s="87">
        <f>'[1]Тканый Геотекстиль'!I20</f>
        <v>115</v>
      </c>
      <c r="F36" s="87">
        <f>'[1]Тканый Геотекстиль'!J20</f>
        <v>110</v>
      </c>
      <c r="G36" s="98" t="s">
        <v>92</v>
      </c>
      <c r="H36" s="97">
        <v>350</v>
      </c>
      <c r="I36" s="100">
        <v>1890</v>
      </c>
      <c r="J36" s="96"/>
      <c r="K36" s="96"/>
      <c r="L36" s="96"/>
    </row>
    <row r="37" spans="1:12" ht="19.5" customHeight="1">
      <c r="A37" s="85" t="s">
        <v>257</v>
      </c>
      <c r="B37" s="231"/>
      <c r="C37" s="234"/>
      <c r="D37" s="99">
        <v>5.4</v>
      </c>
      <c r="E37" s="87">
        <f>'[1]Тканый Геотекстиль'!I21</f>
        <v>150.65</v>
      </c>
      <c r="F37" s="87">
        <f>'[1]Тканый Геотекстиль'!J21</f>
        <v>144.1</v>
      </c>
      <c r="G37" s="98" t="s">
        <v>93</v>
      </c>
      <c r="H37" s="97">
        <v>300</v>
      </c>
      <c r="I37" s="100">
        <v>1620</v>
      </c>
      <c r="J37" s="96"/>
      <c r="K37" s="96"/>
      <c r="L37" s="96"/>
    </row>
    <row r="38" spans="1:12" ht="19.5" customHeight="1">
      <c r="A38" s="85" t="s">
        <v>258</v>
      </c>
      <c r="B38" s="231"/>
      <c r="C38" s="234"/>
      <c r="D38" s="99">
        <v>5.4</v>
      </c>
      <c r="E38" s="87">
        <f>'[1]Тканый Геотекстиль'!I22</f>
        <v>185.15</v>
      </c>
      <c r="F38" s="87">
        <f>'[1]Тканый Геотекстиль'!J22</f>
        <v>177.1</v>
      </c>
      <c r="G38" s="98" t="s">
        <v>94</v>
      </c>
      <c r="H38" s="97">
        <v>280</v>
      </c>
      <c r="I38" s="100">
        <v>1512</v>
      </c>
      <c r="J38" s="96"/>
      <c r="K38" s="96"/>
      <c r="L38" s="96"/>
    </row>
    <row r="39" spans="1:12" ht="19.5" customHeight="1">
      <c r="A39" s="85" t="s">
        <v>259</v>
      </c>
      <c r="B39" s="231"/>
      <c r="C39" s="234"/>
      <c r="D39" s="99">
        <v>5.15</v>
      </c>
      <c r="E39" s="87">
        <f>'[1]Тканый Геотекстиль'!I24</f>
        <v>240</v>
      </c>
      <c r="F39" s="87">
        <f>'[1]Тканый Геотекстиль'!J24</f>
        <v>236.9</v>
      </c>
      <c r="G39" s="98" t="s">
        <v>95</v>
      </c>
      <c r="H39" s="97">
        <v>50</v>
      </c>
      <c r="I39" s="100">
        <v>257.5</v>
      </c>
      <c r="J39" s="96"/>
      <c r="K39" s="96"/>
      <c r="L39" s="96"/>
    </row>
    <row r="40" spans="1:12" ht="19.5" customHeight="1">
      <c r="A40" s="85" t="s">
        <v>260</v>
      </c>
      <c r="B40" s="231"/>
      <c r="C40" s="234"/>
      <c r="D40" s="99">
        <v>5.15</v>
      </c>
      <c r="E40" s="87">
        <f>'[1]Тканый Геотекстиль'!I25</f>
        <v>255.3</v>
      </c>
      <c r="F40" s="87">
        <f>'[1]Тканый Геотекстиль'!J25</f>
        <v>244.2</v>
      </c>
      <c r="G40" s="98" t="s">
        <v>96</v>
      </c>
      <c r="H40" s="97">
        <v>50</v>
      </c>
      <c r="I40" s="100">
        <v>257.5</v>
      </c>
      <c r="J40" s="96"/>
      <c r="K40" s="96"/>
      <c r="L40" s="96"/>
    </row>
    <row r="41" spans="1:12" ht="19.5" customHeight="1">
      <c r="A41" s="85" t="s">
        <v>261</v>
      </c>
      <c r="B41" s="231"/>
      <c r="C41" s="234"/>
      <c r="D41" s="99">
        <v>5.3</v>
      </c>
      <c r="E41" s="87">
        <f>'[1]Тканый Геотекстиль'!I26</f>
        <v>364.55</v>
      </c>
      <c r="F41" s="87">
        <f>'[1]Тканый Геотекстиль'!J26</f>
        <v>348.7</v>
      </c>
      <c r="G41" s="98" t="s">
        <v>97</v>
      </c>
      <c r="H41" s="97">
        <v>110</v>
      </c>
      <c r="I41" s="100">
        <v>583</v>
      </c>
      <c r="J41" s="96"/>
      <c r="K41" s="96"/>
      <c r="L41" s="96"/>
    </row>
    <row r="42" spans="1:12" ht="19.5" customHeight="1">
      <c r="A42" s="85" t="s">
        <v>262</v>
      </c>
      <c r="B42" s="232"/>
      <c r="C42" s="235"/>
      <c r="D42" s="99">
        <v>5.3</v>
      </c>
      <c r="E42" s="87">
        <f>'[1]Тканый Геотекстиль'!I27</f>
        <v>387.55</v>
      </c>
      <c r="F42" s="87">
        <f>'[1]Тканый Геотекстиль'!J27</f>
        <v>370.7</v>
      </c>
      <c r="G42" s="98" t="s">
        <v>98</v>
      </c>
      <c r="H42" s="97">
        <v>110</v>
      </c>
      <c r="I42" s="100">
        <v>583</v>
      </c>
      <c r="J42" s="96"/>
      <c r="K42" s="96"/>
      <c r="L42" s="96"/>
    </row>
    <row r="43" spans="1:12" ht="54" customHeight="1">
      <c r="A43" s="34" t="s">
        <v>263</v>
      </c>
      <c r="B43" s="216"/>
      <c r="C43" s="216"/>
      <c r="D43" s="216"/>
      <c r="E43" s="34" t="s">
        <v>16</v>
      </c>
      <c r="F43" s="34" t="s">
        <v>17</v>
      </c>
      <c r="G43" s="217" t="s">
        <v>99</v>
      </c>
      <c r="H43" s="218"/>
      <c r="I43" s="219"/>
      <c r="J43" s="96"/>
      <c r="K43" s="96"/>
      <c r="L43" s="96"/>
    </row>
    <row r="44" spans="1:12" ht="19.5" customHeight="1">
      <c r="A44" s="183" t="s">
        <v>100</v>
      </c>
      <c r="B44" s="184"/>
      <c r="C44" s="184"/>
      <c r="D44" s="184"/>
      <c r="E44" s="184"/>
      <c r="F44" s="184"/>
      <c r="G44" s="184"/>
      <c r="H44" s="184"/>
      <c r="I44" s="180"/>
      <c r="J44" s="96"/>
      <c r="K44" s="96"/>
      <c r="L44" s="96"/>
    </row>
    <row r="45" spans="1:12" ht="19.5" customHeight="1">
      <c r="A45" s="101" t="s">
        <v>264</v>
      </c>
      <c r="B45" s="181" t="s">
        <v>101</v>
      </c>
      <c r="C45" s="182"/>
      <c r="D45" s="173"/>
      <c r="E45" s="87">
        <f>'[1]Рубл.текстиль'!$E$5</f>
        <v>35.123636363636365</v>
      </c>
      <c r="F45" s="87">
        <f>'[1]Рубл.текстиль'!$F$5</f>
        <v>32.42181818181818</v>
      </c>
      <c r="G45" s="220" t="s">
        <v>102</v>
      </c>
      <c r="H45" s="221"/>
      <c r="I45" s="222"/>
      <c r="J45" s="96"/>
      <c r="K45" s="96"/>
      <c r="L45" s="96"/>
    </row>
    <row r="46" spans="1:12" ht="30.75" customHeight="1">
      <c r="A46" s="91" t="s">
        <v>265</v>
      </c>
      <c r="B46" s="174"/>
      <c r="C46" s="175"/>
      <c r="D46" s="176"/>
      <c r="E46" s="87">
        <f>'[1]Рубл.текстиль'!$E$6</f>
        <v>52.67363636363636</v>
      </c>
      <c r="F46" s="87">
        <f>'[1]Рубл.текстиль'!$F$6</f>
        <v>48.62181818181818</v>
      </c>
      <c r="G46" s="223"/>
      <c r="H46" s="224"/>
      <c r="I46" s="225"/>
      <c r="J46" s="96"/>
      <c r="K46" s="96"/>
      <c r="L46" s="96"/>
    </row>
    <row r="47" spans="1:12" ht="19.5" customHeight="1">
      <c r="A47" s="91" t="s">
        <v>266</v>
      </c>
      <c r="B47" s="174"/>
      <c r="C47" s="175"/>
      <c r="D47" s="176"/>
      <c r="E47" s="87">
        <f>'[1]Рубл.текстиль'!E10</f>
        <v>53.19111111111112</v>
      </c>
      <c r="F47" s="87">
        <f>'[1]Рубл.текстиль'!F10</f>
        <v>48.88888888888889</v>
      </c>
      <c r="G47" s="223"/>
      <c r="H47" s="224"/>
      <c r="I47" s="225"/>
      <c r="J47" s="96"/>
      <c r="K47" s="96"/>
      <c r="L47" s="96"/>
    </row>
    <row r="48" spans="1:12" ht="19.5" customHeight="1">
      <c r="A48" s="91" t="s">
        <v>267</v>
      </c>
      <c r="B48" s="174"/>
      <c r="C48" s="175"/>
      <c r="D48" s="176"/>
      <c r="E48" s="87">
        <f>'[1]Рубл.текстиль'!E11</f>
        <v>57.692222222222235</v>
      </c>
      <c r="F48" s="87">
        <f>'[1]Рубл.текстиль'!F11</f>
        <v>52.63888888888889</v>
      </c>
      <c r="G48" s="223"/>
      <c r="H48" s="224"/>
      <c r="I48" s="225"/>
      <c r="J48" s="96"/>
      <c r="K48" s="96"/>
      <c r="L48" s="96"/>
    </row>
    <row r="49" spans="1:12" ht="19.5" customHeight="1">
      <c r="A49" s="91" t="s">
        <v>268</v>
      </c>
      <c r="B49" s="174"/>
      <c r="C49" s="175"/>
      <c r="D49" s="176"/>
      <c r="E49" s="87">
        <f>'[1]Рубл.текстиль'!E12</f>
        <v>61.75555555555554</v>
      </c>
      <c r="F49" s="87">
        <f>'[1]Рубл.текстиль'!F12</f>
        <v>55.13888888888887</v>
      </c>
      <c r="G49" s="223"/>
      <c r="H49" s="224"/>
      <c r="I49" s="225"/>
      <c r="J49" s="96"/>
      <c r="K49" s="96"/>
      <c r="L49" s="96"/>
    </row>
    <row r="50" spans="1:12" ht="19.5" customHeight="1">
      <c r="A50" s="91" t="s">
        <v>269</v>
      </c>
      <c r="B50" s="174"/>
      <c r="C50" s="175"/>
      <c r="D50" s="176"/>
      <c r="E50" s="87">
        <f>'[1]Рубл.текстиль'!E13</f>
        <v>68.75555555555556</v>
      </c>
      <c r="F50" s="87">
        <f>'[1]Рубл.текстиль'!F13</f>
        <v>61.38888888888889</v>
      </c>
      <c r="G50" s="223"/>
      <c r="H50" s="224"/>
      <c r="I50" s="225"/>
      <c r="J50" s="96"/>
      <c r="K50" s="96"/>
      <c r="L50" s="96"/>
    </row>
    <row r="51" spans="1:12" ht="19.5" customHeight="1">
      <c r="A51" s="91" t="s">
        <v>270</v>
      </c>
      <c r="B51" s="177"/>
      <c r="C51" s="178"/>
      <c r="D51" s="179"/>
      <c r="E51" s="87">
        <f>'[1]Рубл.текстиль'!E14</f>
        <v>75.75555555555556</v>
      </c>
      <c r="F51" s="87">
        <f>'[1]Рубл.текстиль'!F14</f>
        <v>67.63888888888889</v>
      </c>
      <c r="G51" s="223"/>
      <c r="H51" s="224"/>
      <c r="I51" s="225"/>
      <c r="J51" s="96"/>
      <c r="K51" s="96"/>
      <c r="L51" s="96"/>
    </row>
    <row r="52" spans="1:12" ht="19.5" customHeight="1">
      <c r="A52" s="91" t="s">
        <v>266</v>
      </c>
      <c r="B52" s="215" t="s">
        <v>103</v>
      </c>
      <c r="C52" s="215"/>
      <c r="D52" s="215"/>
      <c r="E52" s="87">
        <f>'[1]Рубл.текстиль'!E15</f>
        <v>47.75555555555556</v>
      </c>
      <c r="F52" s="87">
        <f>'[1]Рубл.текстиль'!F15</f>
        <v>42.63888888888889</v>
      </c>
      <c r="G52" s="223"/>
      <c r="H52" s="224"/>
      <c r="I52" s="225"/>
      <c r="J52" s="96"/>
      <c r="K52" s="96"/>
      <c r="L52" s="96"/>
    </row>
    <row r="53" spans="1:12" ht="19.5" customHeight="1">
      <c r="A53" s="91" t="s">
        <v>267</v>
      </c>
      <c r="B53" s="215"/>
      <c r="C53" s="215"/>
      <c r="D53" s="215"/>
      <c r="E53" s="87">
        <f>'[1]Рубл.текстиль'!E16</f>
        <v>54.75555555555554</v>
      </c>
      <c r="F53" s="87">
        <f>'[1]Рубл.текстиль'!F16</f>
        <v>48.88888888888887</v>
      </c>
      <c r="G53" s="223"/>
      <c r="H53" s="224"/>
      <c r="I53" s="225"/>
      <c r="J53" s="96"/>
      <c r="K53" s="96"/>
      <c r="L53" s="96"/>
    </row>
    <row r="54" spans="1:12" ht="19.5" customHeight="1">
      <c r="A54" s="91" t="s">
        <v>268</v>
      </c>
      <c r="B54" s="215"/>
      <c r="C54" s="215"/>
      <c r="D54" s="215"/>
      <c r="E54" s="87">
        <f>'[1]Рубл.текстиль'!E17</f>
        <v>58.955555555555556</v>
      </c>
      <c r="F54" s="87">
        <f>'[1]Рубл.текстиль'!F17</f>
        <v>52.63888888888889</v>
      </c>
      <c r="G54" s="223"/>
      <c r="H54" s="224"/>
      <c r="I54" s="225"/>
      <c r="J54" s="96"/>
      <c r="K54" s="96"/>
      <c r="L54" s="96"/>
    </row>
    <row r="55" spans="1:12" ht="19.5" customHeight="1">
      <c r="A55" s="91" t="s">
        <v>269</v>
      </c>
      <c r="B55" s="215"/>
      <c r="C55" s="215"/>
      <c r="D55" s="215"/>
      <c r="E55" s="87">
        <f>'[1]Рубл.текстиль'!E18</f>
        <v>65.95555555555556</v>
      </c>
      <c r="F55" s="87">
        <f>'[1]Рубл.текстиль'!F18</f>
        <v>58.88888888888889</v>
      </c>
      <c r="G55" s="223"/>
      <c r="H55" s="224"/>
      <c r="I55" s="225"/>
      <c r="J55" s="96"/>
      <c r="K55" s="96"/>
      <c r="L55" s="96"/>
    </row>
    <row r="56" spans="1:12" ht="19.5" customHeight="1">
      <c r="A56" s="91" t="s">
        <v>270</v>
      </c>
      <c r="B56" s="215"/>
      <c r="C56" s="215"/>
      <c r="D56" s="215"/>
      <c r="E56" s="87">
        <f>'[1]Рубл.текстиль'!E19</f>
        <v>74.13222222222224</v>
      </c>
      <c r="F56" s="87">
        <f>'[1]Рубл.текстиль'!F19</f>
        <v>66.01555555555555</v>
      </c>
      <c r="G56" s="226"/>
      <c r="H56" s="227"/>
      <c r="I56" s="228"/>
      <c r="J56" s="96"/>
      <c r="K56" s="96"/>
      <c r="L56" s="96"/>
    </row>
    <row r="57" spans="1:9" ht="13.5">
      <c r="A57" s="104"/>
      <c r="B57" s="104"/>
      <c r="C57" s="105"/>
      <c r="D57" s="106"/>
      <c r="E57" s="106"/>
      <c r="F57" s="106"/>
      <c r="G57" s="106"/>
      <c r="H57" s="106"/>
      <c r="I57" s="106"/>
    </row>
    <row r="58" spans="1:9" ht="13.5">
      <c r="A58" s="107"/>
      <c r="B58" s="107"/>
      <c r="C58" s="107"/>
      <c r="D58" s="107"/>
      <c r="E58" s="107"/>
      <c r="F58" s="107"/>
      <c r="G58" s="107"/>
      <c r="H58" s="107"/>
      <c r="I58" s="107"/>
    </row>
    <row r="59" spans="1:9" ht="14.25">
      <c r="A59" s="107"/>
      <c r="B59" s="107"/>
      <c r="C59" s="107"/>
      <c r="D59" s="107"/>
      <c r="E59" s="107"/>
      <c r="F59" s="107"/>
      <c r="G59" s="107"/>
      <c r="H59" s="107"/>
      <c r="I59" s="107"/>
    </row>
    <row r="60" spans="1:9" ht="14.25">
      <c r="A60" s="107"/>
      <c r="B60" s="107"/>
      <c r="C60" s="107"/>
      <c r="D60" s="107"/>
      <c r="E60" s="107"/>
      <c r="F60" s="107"/>
      <c r="G60" s="107"/>
      <c r="H60" s="107"/>
      <c r="I60" s="107"/>
    </row>
    <row r="61" spans="1:9" ht="14.25">
      <c r="A61" s="107"/>
      <c r="B61" s="107"/>
      <c r="C61" s="107"/>
      <c r="D61" s="107"/>
      <c r="E61" s="107"/>
      <c r="F61" s="107"/>
      <c r="G61" s="107"/>
      <c r="H61" s="107"/>
      <c r="I61" s="107"/>
    </row>
    <row r="62" spans="1:9" ht="14.25">
      <c r="A62" s="107"/>
      <c r="B62" s="107"/>
      <c r="C62" s="107"/>
      <c r="D62" s="107"/>
      <c r="E62" s="107"/>
      <c r="F62" s="107"/>
      <c r="G62" s="107"/>
      <c r="H62" s="107"/>
      <c r="I62" s="107"/>
    </row>
    <row r="63" spans="1:9" ht="13.5">
      <c r="A63" s="107"/>
      <c r="B63" s="107"/>
      <c r="C63" s="107"/>
      <c r="D63" s="107"/>
      <c r="E63" s="107"/>
      <c r="F63" s="107"/>
      <c r="G63" s="107"/>
      <c r="H63" s="107"/>
      <c r="I63" s="107"/>
    </row>
  </sheetData>
  <sheetProtection password="A1A0" sheet="1" formatCells="0" formatColumns="0" formatRows="0" insertColumns="0" insertRows="0" insertHyperlinks="0" deleteColumns="0" deleteRows="0" sort="0" autoFilter="0" pivotTables="0"/>
  <mergeCells count="17">
    <mergeCell ref="E1:H1"/>
    <mergeCell ref="B30:B42"/>
    <mergeCell ref="C30:C42"/>
    <mergeCell ref="A29:I29"/>
    <mergeCell ref="E3:H3"/>
    <mergeCell ref="B5:I5"/>
    <mergeCell ref="B19:B27"/>
    <mergeCell ref="C19:C27"/>
    <mergeCell ref="A7:I7"/>
    <mergeCell ref="B8:B17"/>
    <mergeCell ref="C8:C17"/>
    <mergeCell ref="B52:D56"/>
    <mergeCell ref="B43:D43"/>
    <mergeCell ref="A44:I44"/>
    <mergeCell ref="B45:D51"/>
    <mergeCell ref="G43:I43"/>
    <mergeCell ref="G45:I56"/>
  </mergeCells>
  <hyperlinks>
    <hyperlink ref="E3:H3" location="Содержание!Область_печати" display="&gt;&gt; смотреть все товары &lt;&lt;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workbookViewId="0" topLeftCell="A1">
      <selection activeCell="A1" sqref="A1:IV16384"/>
    </sheetView>
  </sheetViews>
  <sheetFormatPr defaultColWidth="9.140625" defaultRowHeight="15"/>
  <cols>
    <col min="1" max="1" width="28.57421875" style="58" customWidth="1"/>
    <col min="2" max="2" width="8.00390625" style="58" customWidth="1"/>
    <col min="3" max="3" width="10.57421875" style="58" customWidth="1"/>
    <col min="4" max="4" width="14.140625" style="58" customWidth="1"/>
    <col min="5" max="5" width="15.00390625" style="59" customWidth="1"/>
    <col min="6" max="6" width="14.7109375" style="59" customWidth="1"/>
    <col min="7" max="7" width="13.57421875" style="58" customWidth="1"/>
    <col min="8" max="8" width="10.140625" style="58" customWidth="1"/>
    <col min="9" max="9" width="13.7109375" style="58" customWidth="1"/>
    <col min="10" max="16384" width="9.140625" style="58" customWidth="1"/>
  </cols>
  <sheetData>
    <row r="1" spans="1:9" ht="12.75" customHeight="1">
      <c r="A1" s="57"/>
      <c r="C1" s="29"/>
      <c r="D1" s="192" t="s">
        <v>104</v>
      </c>
      <c r="E1" s="192"/>
      <c r="F1" s="192"/>
      <c r="G1" s="192"/>
      <c r="H1" s="192"/>
      <c r="I1" s="192"/>
    </row>
    <row r="2" spans="1:9" ht="18.75" customHeight="1">
      <c r="A2" s="57"/>
      <c r="B2" s="29"/>
      <c r="C2" s="29"/>
      <c r="D2" s="192"/>
      <c r="E2" s="192"/>
      <c r="F2" s="192"/>
      <c r="G2" s="192"/>
      <c r="H2" s="192"/>
      <c r="I2" s="192"/>
    </row>
    <row r="3" spans="1:9" ht="18.75" customHeight="1">
      <c r="A3" s="57"/>
      <c r="B3" s="30"/>
      <c r="C3" s="30"/>
      <c r="D3" s="30"/>
      <c r="E3" s="193" t="s">
        <v>14</v>
      </c>
      <c r="F3" s="193"/>
      <c r="G3" s="193"/>
      <c r="H3" s="193"/>
      <c r="I3" s="30"/>
    </row>
    <row r="4" spans="1:9" ht="35.25" customHeight="1">
      <c r="A4" s="108"/>
      <c r="B4" s="57"/>
      <c r="C4" s="57"/>
      <c r="D4" s="57"/>
      <c r="E4" s="56"/>
      <c r="F4" s="56"/>
      <c r="G4" s="57"/>
      <c r="H4" s="57"/>
      <c r="I4" s="57"/>
    </row>
    <row r="5" spans="1:9" ht="60.75" customHeight="1">
      <c r="A5" s="32" t="s">
        <v>271</v>
      </c>
      <c r="B5" s="32" t="s">
        <v>55</v>
      </c>
      <c r="C5" s="32" t="s">
        <v>105</v>
      </c>
      <c r="D5" s="32" t="s">
        <v>106</v>
      </c>
      <c r="E5" s="34" t="s">
        <v>16</v>
      </c>
      <c r="F5" s="34" t="s">
        <v>17</v>
      </c>
      <c r="G5" s="32" t="s">
        <v>107</v>
      </c>
      <c r="H5" s="32" t="s">
        <v>58</v>
      </c>
      <c r="I5" s="32" t="s">
        <v>59</v>
      </c>
    </row>
    <row r="6" spans="1:9" ht="19.5" customHeight="1">
      <c r="A6" s="248" t="s">
        <v>108</v>
      </c>
      <c r="B6" s="249"/>
      <c r="C6" s="249"/>
      <c r="D6" s="249"/>
      <c r="E6" s="249"/>
      <c r="F6" s="249"/>
      <c r="G6" s="249"/>
      <c r="H6" s="249"/>
      <c r="I6" s="250"/>
    </row>
    <row r="7" spans="1:9" ht="24" customHeight="1">
      <c r="A7" s="109" t="s">
        <v>272</v>
      </c>
      <c r="B7" s="247" t="s">
        <v>109</v>
      </c>
      <c r="C7" s="110" t="s">
        <v>110</v>
      </c>
      <c r="D7" s="110" t="s">
        <v>111</v>
      </c>
      <c r="E7" s="87">
        <f>'[1]Геосетка стеклянная'!G5</f>
        <v>48.400000000000006</v>
      </c>
      <c r="F7" s="87">
        <f>'[1]Геосетка стеклянная'!H5</f>
        <v>44</v>
      </c>
      <c r="G7" s="111" t="s">
        <v>112</v>
      </c>
      <c r="H7" s="112">
        <v>100</v>
      </c>
      <c r="I7" s="112">
        <v>400</v>
      </c>
    </row>
    <row r="8" spans="1:9" ht="27.75" customHeight="1">
      <c r="A8" s="113" t="s">
        <v>273</v>
      </c>
      <c r="B8" s="247"/>
      <c r="C8" s="110" t="s">
        <v>110</v>
      </c>
      <c r="D8" s="114" t="s">
        <v>91</v>
      </c>
      <c r="E8" s="87">
        <f>'[1]Геосетка стеклянная'!G6</f>
        <v>78.855</v>
      </c>
      <c r="F8" s="87">
        <f>'[1]Геосетка стеклянная'!H6</f>
        <v>75.1</v>
      </c>
      <c r="G8" s="111" t="s">
        <v>112</v>
      </c>
      <c r="H8" s="112">
        <v>100</v>
      </c>
      <c r="I8" s="112">
        <v>400</v>
      </c>
    </row>
    <row r="9" spans="1:9" ht="26.25" customHeight="1">
      <c r="A9" s="115" t="s">
        <v>274</v>
      </c>
      <c r="B9" s="247"/>
      <c r="C9" s="110" t="s">
        <v>113</v>
      </c>
      <c r="D9" s="114" t="s">
        <v>111</v>
      </c>
      <c r="E9" s="87">
        <f>'[1]Геосетка стеклянная'!G7</f>
        <v>50.7</v>
      </c>
      <c r="F9" s="87">
        <f>'[1]Геосетка стеклянная'!H7</f>
        <v>49</v>
      </c>
      <c r="G9" s="111" t="s">
        <v>112</v>
      </c>
      <c r="H9" s="112">
        <v>100</v>
      </c>
      <c r="I9" s="112">
        <v>400</v>
      </c>
    </row>
    <row r="10" spans="1:9" ht="25.5" customHeight="1">
      <c r="A10" s="113" t="s">
        <v>273</v>
      </c>
      <c r="B10" s="247"/>
      <c r="C10" s="110" t="s">
        <v>113</v>
      </c>
      <c r="D10" s="114" t="s">
        <v>91</v>
      </c>
      <c r="E10" s="87">
        <f>'[1]Геосетка стеклянная'!G8</f>
        <v>83.60000000000001</v>
      </c>
      <c r="F10" s="87">
        <f>'[1]Геосетка стеклянная'!H8</f>
        <v>76</v>
      </c>
      <c r="G10" s="111" t="s">
        <v>112</v>
      </c>
      <c r="H10" s="112">
        <v>100</v>
      </c>
      <c r="I10" s="112">
        <v>400</v>
      </c>
    </row>
    <row r="11" spans="1:9" ht="92.25" customHeight="1">
      <c r="A11" s="32" t="s">
        <v>271</v>
      </c>
      <c r="B11" s="32" t="s">
        <v>55</v>
      </c>
      <c r="C11" s="32" t="s">
        <v>105</v>
      </c>
      <c r="D11" s="32" t="s">
        <v>106</v>
      </c>
      <c r="E11" s="34" t="s">
        <v>16</v>
      </c>
      <c r="F11" s="34" t="s">
        <v>17</v>
      </c>
      <c r="G11" s="32" t="s">
        <v>107</v>
      </c>
      <c r="H11" s="32" t="s">
        <v>58</v>
      </c>
      <c r="I11" s="32" t="s">
        <v>59</v>
      </c>
    </row>
    <row r="12" spans="1:9" ht="24" customHeight="1">
      <c r="A12" s="248" t="s">
        <v>114</v>
      </c>
      <c r="B12" s="249"/>
      <c r="C12" s="249"/>
      <c r="D12" s="249"/>
      <c r="E12" s="249"/>
      <c r="F12" s="249"/>
      <c r="G12" s="249"/>
      <c r="H12" s="249"/>
      <c r="I12" s="250"/>
    </row>
    <row r="13" spans="1:9" ht="25.5" customHeight="1">
      <c r="A13" s="115" t="s">
        <v>275</v>
      </c>
      <c r="B13" s="251" t="s">
        <v>115</v>
      </c>
      <c r="C13" s="112" t="s">
        <v>116</v>
      </c>
      <c r="D13" s="112" t="s">
        <v>111</v>
      </c>
      <c r="E13" s="87">
        <f>'[1]Геосетка полиэфирная'!H5</f>
        <v>98.28</v>
      </c>
      <c r="F13" s="87">
        <f>'[1]Геосетка полиэфирная'!I5</f>
        <v>94.5</v>
      </c>
      <c r="G13" s="116">
        <v>4</v>
      </c>
      <c r="H13" s="116">
        <v>100</v>
      </c>
      <c r="I13" s="117">
        <f aca="true" t="shared" si="0" ref="I13:I22">G13*100</f>
        <v>400</v>
      </c>
    </row>
    <row r="14" spans="1:9" ht="25.5" customHeight="1">
      <c r="A14" s="115" t="s">
        <v>276</v>
      </c>
      <c r="B14" s="252"/>
      <c r="C14" s="112" t="s">
        <v>117</v>
      </c>
      <c r="D14" s="112" t="s">
        <v>118</v>
      </c>
      <c r="E14" s="87">
        <f>'[1]Геосетка полиэфирная'!H6</f>
        <v>83.85000000000001</v>
      </c>
      <c r="F14" s="87">
        <f>'[1]Геосетка полиэфирная'!I6</f>
        <v>80.625</v>
      </c>
      <c r="G14" s="116">
        <v>4</v>
      </c>
      <c r="H14" s="116">
        <v>100</v>
      </c>
      <c r="I14" s="117">
        <f t="shared" si="0"/>
        <v>400</v>
      </c>
    </row>
    <row r="15" spans="1:9" ht="25.5" customHeight="1">
      <c r="A15" s="115" t="s">
        <v>277</v>
      </c>
      <c r="B15" s="252"/>
      <c r="C15" s="112" t="s">
        <v>119</v>
      </c>
      <c r="D15" s="112" t="s">
        <v>120</v>
      </c>
      <c r="E15" s="87">
        <f>'[1]Геосетка полиэфирная'!H7</f>
        <v>74.75</v>
      </c>
      <c r="F15" s="87">
        <f>'[1]Геосетка полиэфирная'!I7</f>
        <v>71.875</v>
      </c>
      <c r="G15" s="116">
        <v>4</v>
      </c>
      <c r="H15" s="116">
        <v>100</v>
      </c>
      <c r="I15" s="117">
        <f t="shared" si="0"/>
        <v>400</v>
      </c>
    </row>
    <row r="16" spans="1:9" ht="25.5" customHeight="1">
      <c r="A16" s="115" t="s">
        <v>278</v>
      </c>
      <c r="B16" s="252"/>
      <c r="C16" s="112" t="s">
        <v>117</v>
      </c>
      <c r="D16" s="112" t="s">
        <v>111</v>
      </c>
      <c r="E16" s="87">
        <f>'[1]Геосетка полиэфирная'!H8</f>
        <v>98.28</v>
      </c>
      <c r="F16" s="87">
        <f>'[1]Геосетка полиэфирная'!I8</f>
        <v>94.5</v>
      </c>
      <c r="G16" s="116">
        <v>4</v>
      </c>
      <c r="H16" s="116">
        <v>100</v>
      </c>
      <c r="I16" s="117">
        <f t="shared" si="0"/>
        <v>400</v>
      </c>
    </row>
    <row r="17" spans="1:9" ht="25.5" customHeight="1">
      <c r="A17" s="115" t="s">
        <v>279</v>
      </c>
      <c r="B17" s="252"/>
      <c r="C17" s="112" t="s">
        <v>121</v>
      </c>
      <c r="D17" s="112" t="s">
        <v>111</v>
      </c>
      <c r="E17" s="87">
        <f>'[1]Геосетка полиэфирная'!H9</f>
        <v>98.28</v>
      </c>
      <c r="F17" s="87">
        <f>'[1]Геосетка полиэфирная'!I9</f>
        <v>94.5</v>
      </c>
      <c r="G17" s="116">
        <v>4</v>
      </c>
      <c r="H17" s="116">
        <v>100</v>
      </c>
      <c r="I17" s="117">
        <f t="shared" si="0"/>
        <v>400</v>
      </c>
    </row>
    <row r="18" spans="1:9" ht="25.5" customHeight="1">
      <c r="A18" s="115" t="s">
        <v>280</v>
      </c>
      <c r="B18" s="252"/>
      <c r="C18" s="112" t="s">
        <v>122</v>
      </c>
      <c r="D18" s="112" t="s">
        <v>111</v>
      </c>
      <c r="E18" s="87">
        <f>'[1]Геосетка полиэфирная'!H10</f>
        <v>98.28</v>
      </c>
      <c r="F18" s="87">
        <f>'[1]Геосетка полиэфирная'!I10</f>
        <v>94.5</v>
      </c>
      <c r="G18" s="116">
        <v>4</v>
      </c>
      <c r="H18" s="116">
        <v>100</v>
      </c>
      <c r="I18" s="117">
        <f t="shared" si="0"/>
        <v>400</v>
      </c>
    </row>
    <row r="19" spans="1:9" ht="25.5" customHeight="1">
      <c r="A19" s="115" t="s">
        <v>281</v>
      </c>
      <c r="B19" s="252"/>
      <c r="C19" s="112" t="s">
        <v>117</v>
      </c>
      <c r="D19" s="112" t="s">
        <v>111</v>
      </c>
      <c r="E19" s="87">
        <f>'[1]Геосетка полиэфирная'!H11</f>
        <v>132.6</v>
      </c>
      <c r="F19" s="87">
        <f>'[1]Геосетка полиэфирная'!I11</f>
        <v>127.5</v>
      </c>
      <c r="G19" s="116">
        <v>4</v>
      </c>
      <c r="H19" s="116">
        <v>100</v>
      </c>
      <c r="I19" s="117">
        <f t="shared" si="0"/>
        <v>400</v>
      </c>
    </row>
    <row r="20" spans="1:9" ht="25.5" customHeight="1">
      <c r="A20" s="115" t="s">
        <v>282</v>
      </c>
      <c r="B20" s="252"/>
      <c r="C20" s="112" t="s">
        <v>117</v>
      </c>
      <c r="D20" s="112" t="s">
        <v>91</v>
      </c>
      <c r="E20" s="87">
        <f>'[1]Геосетка полиэфирная'!H12</f>
        <v>174.85</v>
      </c>
      <c r="F20" s="87">
        <f>'[1]Геосетка полиэфирная'!I12</f>
        <v>168.125</v>
      </c>
      <c r="G20" s="116">
        <v>4</v>
      </c>
      <c r="H20" s="116">
        <v>100</v>
      </c>
      <c r="I20" s="117">
        <f t="shared" si="0"/>
        <v>400</v>
      </c>
    </row>
    <row r="21" spans="1:9" ht="25.5" customHeight="1">
      <c r="A21" s="115" t="s">
        <v>283</v>
      </c>
      <c r="B21" s="252"/>
      <c r="C21" s="112" t="s">
        <v>122</v>
      </c>
      <c r="D21" s="112" t="s">
        <v>91</v>
      </c>
      <c r="E21" s="87">
        <f>'[1]Геосетка полиэфирная'!H13</f>
        <v>174.85</v>
      </c>
      <c r="F21" s="87">
        <f>'[1]Геосетка полиэфирная'!I13</f>
        <v>168.125</v>
      </c>
      <c r="G21" s="116">
        <v>4</v>
      </c>
      <c r="H21" s="116">
        <v>100</v>
      </c>
      <c r="I21" s="117">
        <f t="shared" si="0"/>
        <v>400</v>
      </c>
    </row>
    <row r="22" spans="1:16" ht="22.5">
      <c r="A22" s="115" t="s">
        <v>284</v>
      </c>
      <c r="B22" s="253"/>
      <c r="C22" s="112" t="s">
        <v>119</v>
      </c>
      <c r="D22" s="112" t="s">
        <v>91</v>
      </c>
      <c r="E22" s="87">
        <f>'[1]Геосетка полиэфирная'!H14</f>
        <v>174.85</v>
      </c>
      <c r="F22" s="87">
        <f>'[1]Геосетка полиэфирная'!I14</f>
        <v>168.125</v>
      </c>
      <c r="G22" s="116">
        <v>4</v>
      </c>
      <c r="H22" s="116">
        <v>100</v>
      </c>
      <c r="I22" s="117">
        <f t="shared" si="0"/>
        <v>400</v>
      </c>
      <c r="J22" s="59"/>
      <c r="K22" s="59"/>
      <c r="L22" s="59"/>
      <c r="M22" s="59"/>
      <c r="N22" s="59"/>
      <c r="O22" s="59"/>
      <c r="P22" s="59"/>
    </row>
    <row r="23" spans="1:16" ht="45">
      <c r="A23" s="34" t="s">
        <v>285</v>
      </c>
      <c r="B23" s="32" t="s">
        <v>55</v>
      </c>
      <c r="C23" s="32" t="s">
        <v>105</v>
      </c>
      <c r="D23" s="32" t="s">
        <v>106</v>
      </c>
      <c r="E23" s="34" t="s">
        <v>16</v>
      </c>
      <c r="F23" s="34" t="s">
        <v>17</v>
      </c>
      <c r="G23" s="32" t="s">
        <v>107</v>
      </c>
      <c r="H23" s="32" t="s">
        <v>58</v>
      </c>
      <c r="I23" s="32" t="s">
        <v>59</v>
      </c>
      <c r="J23" s="59"/>
      <c r="K23" s="59"/>
      <c r="L23" s="59"/>
      <c r="M23" s="59"/>
      <c r="N23" s="59"/>
      <c r="O23" s="59"/>
      <c r="P23" s="59"/>
    </row>
    <row r="24" spans="1:16" ht="19.5" customHeight="1">
      <c r="A24" s="246" t="s">
        <v>123</v>
      </c>
      <c r="B24" s="246"/>
      <c r="C24" s="246"/>
      <c r="D24" s="246"/>
      <c r="E24" s="246"/>
      <c r="F24" s="246"/>
      <c r="G24" s="246"/>
      <c r="H24" s="246"/>
      <c r="I24" s="246"/>
      <c r="J24" s="59"/>
      <c r="K24" s="59"/>
      <c r="L24" s="59"/>
      <c r="M24" s="59"/>
      <c r="N24" s="59"/>
      <c r="O24" s="59"/>
      <c r="P24" s="59"/>
    </row>
    <row r="25" spans="1:16" ht="36.75" customHeight="1">
      <c r="A25" s="118" t="s">
        <v>286</v>
      </c>
      <c r="B25" s="243" t="s">
        <v>124</v>
      </c>
      <c r="C25" s="103" t="s">
        <v>125</v>
      </c>
      <c r="D25" s="103" t="s">
        <v>72</v>
      </c>
      <c r="E25" s="87">
        <f>'[1]Геосетка полипропиленовая'!H5</f>
        <v>46.05</v>
      </c>
      <c r="F25" s="87">
        <f>'[1]Геосетка полипропиленовая'!I5</f>
        <v>45</v>
      </c>
      <c r="G25" s="110">
        <v>4</v>
      </c>
      <c r="H25" s="110">
        <v>200</v>
      </c>
      <c r="I25" s="110">
        <f>H25*G25</f>
        <v>800</v>
      </c>
      <c r="J25" s="59"/>
      <c r="K25" s="59"/>
      <c r="L25" s="59"/>
      <c r="M25" s="59"/>
      <c r="N25" s="59"/>
      <c r="O25" s="59"/>
      <c r="P25" s="59"/>
    </row>
    <row r="26" spans="1:16" ht="28.5" customHeight="1">
      <c r="A26" s="118" t="s">
        <v>287</v>
      </c>
      <c r="B26" s="244"/>
      <c r="C26" s="103" t="s">
        <v>125</v>
      </c>
      <c r="D26" s="103" t="s">
        <v>120</v>
      </c>
      <c r="E26" s="87">
        <f>'[1]Геосетка полипропиленовая'!H6</f>
        <v>70.1</v>
      </c>
      <c r="F26" s="87">
        <f>'[1]Геосетка полипропиленовая'!I6</f>
        <v>69.5</v>
      </c>
      <c r="G26" s="110">
        <v>4</v>
      </c>
      <c r="H26" s="110">
        <v>200</v>
      </c>
      <c r="I26" s="110">
        <f>H26*G26</f>
        <v>800</v>
      </c>
      <c r="J26" s="59"/>
      <c r="K26" s="59"/>
      <c r="L26" s="59"/>
      <c r="M26" s="59"/>
      <c r="N26" s="59"/>
      <c r="O26" s="59"/>
      <c r="P26" s="59"/>
    </row>
    <row r="27" spans="1:16" ht="33" customHeight="1">
      <c r="A27" s="118" t="s">
        <v>288</v>
      </c>
      <c r="B27" s="245"/>
      <c r="C27" s="103" t="s">
        <v>125</v>
      </c>
      <c r="D27" s="103" t="s">
        <v>118</v>
      </c>
      <c r="E27" s="87">
        <f>'[1]Геосетка полипропиленовая'!H7</f>
        <v>91.5</v>
      </c>
      <c r="F27" s="87">
        <f>'[1]Геосетка полипропиленовая'!I7</f>
        <v>89.9</v>
      </c>
      <c r="G27" s="110">
        <v>4</v>
      </c>
      <c r="H27" s="110">
        <v>200</v>
      </c>
      <c r="I27" s="110">
        <f>H27*G27</f>
        <v>800</v>
      </c>
      <c r="J27" s="59"/>
      <c r="K27" s="59"/>
      <c r="L27" s="59"/>
      <c r="M27" s="59"/>
      <c r="N27" s="59"/>
      <c r="O27" s="59"/>
      <c r="P27" s="59"/>
    </row>
    <row r="28" spans="1:16" ht="11.25">
      <c r="A28" s="119"/>
      <c r="B28" s="120"/>
      <c r="C28" s="120"/>
      <c r="D28" s="121"/>
      <c r="E28" s="121"/>
      <c r="F28" s="120"/>
      <c r="G28" s="122"/>
      <c r="H28" s="122"/>
      <c r="I28" s="123"/>
      <c r="J28" s="59"/>
      <c r="K28" s="59"/>
      <c r="L28" s="59"/>
      <c r="M28" s="59"/>
      <c r="N28" s="59"/>
      <c r="O28" s="59"/>
      <c r="P28" s="59"/>
    </row>
    <row r="29" spans="1:16" ht="11.25">
      <c r="A29" s="119"/>
      <c r="B29" s="120"/>
      <c r="C29" s="120"/>
      <c r="D29" s="121"/>
      <c r="E29" s="121"/>
      <c r="F29" s="120"/>
      <c r="G29" s="122"/>
      <c r="H29" s="122"/>
      <c r="I29" s="123"/>
      <c r="J29" s="59"/>
      <c r="K29" s="59"/>
      <c r="L29" s="59"/>
      <c r="M29" s="59"/>
      <c r="N29" s="59"/>
      <c r="O29" s="59"/>
      <c r="P29" s="59"/>
    </row>
    <row r="30" spans="1:16" ht="14.25">
      <c r="A30" s="55"/>
      <c r="B30" s="55"/>
      <c r="C30" s="55"/>
      <c r="D30" s="55"/>
      <c r="E30" s="55"/>
      <c r="F30" s="25"/>
      <c r="G30" s="55"/>
      <c r="H30" s="56"/>
      <c r="I30" s="56"/>
      <c r="J30" s="59"/>
      <c r="K30" s="59"/>
      <c r="L30" s="59"/>
      <c r="M30" s="59"/>
      <c r="N30" s="59"/>
      <c r="O30" s="59"/>
      <c r="P30" s="59"/>
    </row>
    <row r="31" spans="1:9" ht="14.25">
      <c r="A31" s="55"/>
      <c r="B31" s="55"/>
      <c r="C31" s="55"/>
      <c r="D31" s="55"/>
      <c r="E31" s="55"/>
      <c r="F31" s="25"/>
      <c r="G31" s="55"/>
      <c r="H31" s="57"/>
      <c r="I31" s="57"/>
    </row>
    <row r="32" spans="1:9" ht="14.25">
      <c r="A32" s="55"/>
      <c r="B32" s="55"/>
      <c r="C32" s="55"/>
      <c r="D32" s="55"/>
      <c r="E32" s="55"/>
      <c r="F32" s="25"/>
      <c r="G32" s="55"/>
      <c r="H32" s="57"/>
      <c r="I32" s="57"/>
    </row>
    <row r="33" spans="1:9" ht="13.5">
      <c r="A33" s="55"/>
      <c r="B33" s="55"/>
      <c r="C33" s="55"/>
      <c r="D33" s="55"/>
      <c r="E33" s="55"/>
      <c r="F33" s="25"/>
      <c r="G33" s="55"/>
      <c r="H33" s="57"/>
      <c r="I33" s="57"/>
    </row>
    <row r="49" ht="12.75" customHeight="1"/>
  </sheetData>
  <sheetProtection password="A1A0" sheet="1" formatCells="0" formatColumns="0" formatRows="0" insertColumns="0" insertRows="0" insertHyperlinks="0" deleteColumns="0" deleteRows="0" sort="0" autoFilter="0" pivotTables="0"/>
  <mergeCells count="8">
    <mergeCell ref="B25:B27"/>
    <mergeCell ref="D1:I2"/>
    <mergeCell ref="E3:H3"/>
    <mergeCell ref="A24:I24"/>
    <mergeCell ref="B7:B10"/>
    <mergeCell ref="A6:I6"/>
    <mergeCell ref="A12:I12"/>
    <mergeCell ref="B13:B22"/>
  </mergeCells>
  <hyperlinks>
    <hyperlink ref="E3:G3" location="Содержание!Область_печати" display="&gt;&gt; смотреть все товары &lt;&lt;"/>
  </hyperlinks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1"/>
  <sheetViews>
    <sheetView view="pageBreakPreview" zoomScale="84" zoomScaleNormal="82" zoomScaleSheetLayoutView="84" workbookViewId="0" topLeftCell="A1">
      <selection activeCell="A1" sqref="A1:IV16384"/>
    </sheetView>
  </sheetViews>
  <sheetFormatPr defaultColWidth="9.140625" defaultRowHeight="15" outlineLevelRow="1"/>
  <cols>
    <col min="1" max="1" width="31.140625" style="102" customWidth="1"/>
    <col min="2" max="2" width="10.7109375" style="102" customWidth="1"/>
    <col min="3" max="3" width="12.57421875" style="102" customWidth="1"/>
    <col min="4" max="4" width="12.57421875" style="0" customWidth="1"/>
    <col min="5" max="5" width="21.57421875" style="102" customWidth="1"/>
    <col min="6" max="6" width="19.7109375" style="102" customWidth="1"/>
    <col min="7" max="7" width="11.00390625" style="141" customWidth="1"/>
    <col min="8" max="8" width="12.28125" style="126" customWidth="1"/>
    <col min="9" max="10" width="11.140625" style="126" customWidth="1"/>
    <col min="11" max="13" width="9.140625" style="126" customWidth="1"/>
    <col min="14" max="16384" width="9.140625" style="58" customWidth="1"/>
  </cols>
  <sheetData>
    <row r="1" spans="1:7" ht="11.25" customHeight="1">
      <c r="A1" s="124"/>
      <c r="B1" s="124"/>
      <c r="C1" s="124"/>
      <c r="D1" s="19"/>
      <c r="E1" s="192" t="s">
        <v>126</v>
      </c>
      <c r="F1" s="192"/>
      <c r="G1" s="125"/>
    </row>
    <row r="2" spans="1:7" ht="21.75" customHeight="1">
      <c r="A2" s="124"/>
      <c r="B2" s="125"/>
      <c r="C2" s="125"/>
      <c r="D2" s="19"/>
      <c r="E2" s="192"/>
      <c r="F2" s="192"/>
      <c r="G2" s="125"/>
    </row>
    <row r="3" spans="1:7" ht="15" customHeight="1">
      <c r="A3" s="124"/>
      <c r="B3" s="27"/>
      <c r="C3" s="27"/>
      <c r="D3" s="19"/>
      <c r="E3" s="193" t="s">
        <v>14</v>
      </c>
      <c r="F3" s="193"/>
      <c r="G3" s="27"/>
    </row>
    <row r="4" spans="1:13" ht="41.25" customHeight="1">
      <c r="A4" s="127"/>
      <c r="B4" s="128"/>
      <c r="C4" s="128"/>
      <c r="E4" s="128"/>
      <c r="F4" s="128"/>
      <c r="G4" s="128"/>
      <c r="H4" s="58"/>
      <c r="I4" s="58"/>
      <c r="J4" s="129"/>
      <c r="K4" s="129"/>
      <c r="L4" s="129"/>
      <c r="M4" s="129"/>
    </row>
    <row r="5" spans="1:13" ht="60" customHeight="1">
      <c r="A5" s="32" t="s">
        <v>289</v>
      </c>
      <c r="B5" s="32" t="s">
        <v>127</v>
      </c>
      <c r="C5" s="32" t="s">
        <v>128</v>
      </c>
      <c r="D5" s="32" t="s">
        <v>105</v>
      </c>
      <c r="E5" s="34" t="s">
        <v>16</v>
      </c>
      <c r="F5" s="34" t="s">
        <v>17</v>
      </c>
      <c r="G5" s="32" t="s">
        <v>129</v>
      </c>
      <c r="H5" s="58"/>
      <c r="I5" s="58"/>
      <c r="J5" s="58"/>
      <c r="K5" s="58"/>
      <c r="L5" s="58"/>
      <c r="M5" s="58"/>
    </row>
    <row r="6" spans="1:13" ht="33" customHeight="1">
      <c r="A6" s="113" t="s">
        <v>290</v>
      </c>
      <c r="B6" s="110">
        <v>1.25</v>
      </c>
      <c r="C6" s="130">
        <v>50</v>
      </c>
      <c r="D6" s="130" t="s">
        <v>130</v>
      </c>
      <c r="E6" s="131">
        <f>'[1]Георешетка полимерная'!I14</f>
        <v>67.60000000000001</v>
      </c>
      <c r="F6" s="87">
        <f>'[1]Георешетка полимерная'!J14</f>
        <v>65</v>
      </c>
      <c r="G6" s="132">
        <v>17.82</v>
      </c>
      <c r="H6" s="58"/>
      <c r="I6" s="58"/>
      <c r="J6" s="58"/>
      <c r="K6" s="58"/>
      <c r="L6" s="58"/>
      <c r="M6" s="58"/>
    </row>
    <row r="7" spans="1:13" ht="34.5" customHeight="1">
      <c r="A7" s="113" t="s">
        <v>291</v>
      </c>
      <c r="B7" s="110">
        <v>1.25</v>
      </c>
      <c r="C7" s="110">
        <v>75</v>
      </c>
      <c r="D7" s="130" t="s">
        <v>130</v>
      </c>
      <c r="E7" s="131">
        <f>'[1]Георешетка полимерная'!I13</f>
        <v>100.10000000000001</v>
      </c>
      <c r="F7" s="87">
        <f>'[1]Георешетка полимерная'!J13</f>
        <v>96.25</v>
      </c>
      <c r="G7" s="132">
        <v>17.82</v>
      </c>
      <c r="H7" s="58"/>
      <c r="I7" s="58"/>
      <c r="J7" s="58"/>
      <c r="K7" s="58"/>
      <c r="L7" s="58"/>
      <c r="M7" s="58"/>
    </row>
    <row r="8" spans="1:13" ht="33" customHeight="1">
      <c r="A8" s="113" t="s">
        <v>292</v>
      </c>
      <c r="B8" s="110">
        <v>1.25</v>
      </c>
      <c r="C8" s="110">
        <v>100</v>
      </c>
      <c r="D8" s="130" t="s">
        <v>130</v>
      </c>
      <c r="E8" s="131">
        <f>'[1]Георешетка полимерная'!I12</f>
        <v>135.20000000000002</v>
      </c>
      <c r="F8" s="87">
        <f>'[1]Георешетка полимерная'!J12</f>
        <v>130</v>
      </c>
      <c r="G8" s="132">
        <v>17.82</v>
      </c>
      <c r="H8" s="58"/>
      <c r="I8" s="58"/>
      <c r="J8" s="58"/>
      <c r="K8" s="58"/>
      <c r="L8" s="58"/>
      <c r="M8" s="58"/>
    </row>
    <row r="9" spans="1:13" ht="30.75" customHeight="1">
      <c r="A9" s="113" t="s">
        <v>293</v>
      </c>
      <c r="B9" s="110">
        <v>1.25</v>
      </c>
      <c r="C9" s="110">
        <v>150</v>
      </c>
      <c r="D9" s="130" t="s">
        <v>130</v>
      </c>
      <c r="E9" s="131">
        <f>'[1]Георешетка полимерная'!I11</f>
        <v>201.5</v>
      </c>
      <c r="F9" s="87">
        <f>'[1]Георешетка полимерная'!J11</f>
        <v>193.75</v>
      </c>
      <c r="G9" s="132">
        <v>17.82</v>
      </c>
      <c r="H9" s="58"/>
      <c r="I9" s="58"/>
      <c r="J9" s="58"/>
      <c r="K9" s="58"/>
      <c r="L9" s="58"/>
      <c r="M9" s="58"/>
    </row>
    <row r="10" spans="1:13" ht="27.75" customHeight="1">
      <c r="A10" s="113" t="s">
        <v>294</v>
      </c>
      <c r="B10" s="110">
        <v>1.25</v>
      </c>
      <c r="C10" s="110">
        <v>200</v>
      </c>
      <c r="D10" s="130" t="s">
        <v>130</v>
      </c>
      <c r="E10" s="131">
        <f>'[1]Георешетка полимерная'!I10</f>
        <v>267.8</v>
      </c>
      <c r="F10" s="87">
        <f>'[1]Георешетка полимерная'!J10</f>
        <v>257.5</v>
      </c>
      <c r="G10" s="132">
        <v>17.82</v>
      </c>
      <c r="H10" s="58"/>
      <c r="I10" s="58"/>
      <c r="J10" s="58"/>
      <c r="K10" s="58"/>
      <c r="L10" s="58"/>
      <c r="M10" s="58"/>
    </row>
    <row r="11" spans="1:13" ht="21.75" customHeight="1">
      <c r="A11" s="119"/>
      <c r="B11" s="120"/>
      <c r="C11" s="120"/>
      <c r="E11" s="121"/>
      <c r="F11" s="121"/>
      <c r="G11" s="133"/>
      <c r="H11" s="58"/>
      <c r="I11" s="58"/>
      <c r="J11" s="58"/>
      <c r="K11" s="58"/>
      <c r="L11" s="58"/>
      <c r="M11" s="58"/>
    </row>
    <row r="12" spans="1:13" ht="31.5" customHeight="1">
      <c r="A12" s="109" t="s">
        <v>295</v>
      </c>
      <c r="B12" s="110">
        <v>1.25</v>
      </c>
      <c r="C12" s="110">
        <v>200</v>
      </c>
      <c r="D12" s="110" t="s">
        <v>131</v>
      </c>
      <c r="E12" s="87">
        <f>'[1]Георешетка полимерная'!I18</f>
        <v>202.8</v>
      </c>
      <c r="F12" s="87">
        <f>'[1]Георешетка полимерная'!J18</f>
        <v>195</v>
      </c>
      <c r="G12" s="132">
        <v>16.25</v>
      </c>
      <c r="H12" s="58"/>
      <c r="I12" s="58"/>
      <c r="J12" s="58"/>
      <c r="K12" s="58"/>
      <c r="L12" s="58"/>
      <c r="M12" s="58"/>
    </row>
    <row r="13" spans="1:13" ht="44.25" customHeight="1">
      <c r="A13" s="113" t="s">
        <v>296</v>
      </c>
      <c r="B13" s="110">
        <v>1.25</v>
      </c>
      <c r="C13" s="110">
        <v>150</v>
      </c>
      <c r="D13" s="130" t="s">
        <v>131</v>
      </c>
      <c r="E13" s="87">
        <f>'[1]Георешетка полимерная'!I19</f>
        <v>152.1</v>
      </c>
      <c r="F13" s="87">
        <f>'[1]Георешетка полимерная'!J19</f>
        <v>146.25</v>
      </c>
      <c r="G13" s="132">
        <v>16.25</v>
      </c>
      <c r="H13" s="58"/>
      <c r="I13" s="58"/>
      <c r="J13" s="58"/>
      <c r="K13" s="58"/>
      <c r="L13" s="58"/>
      <c r="M13" s="58"/>
    </row>
    <row r="14" spans="1:13" ht="34.5" customHeight="1">
      <c r="A14" s="113" t="s">
        <v>297</v>
      </c>
      <c r="B14" s="110">
        <v>1.25</v>
      </c>
      <c r="C14" s="110">
        <v>100</v>
      </c>
      <c r="D14" s="110" t="s">
        <v>131</v>
      </c>
      <c r="E14" s="87">
        <f>'[1]Георешетка полимерная'!I20</f>
        <v>101.4</v>
      </c>
      <c r="F14" s="87">
        <f>'[1]Георешетка полимерная'!J20</f>
        <v>97.5</v>
      </c>
      <c r="G14" s="132">
        <v>16.25</v>
      </c>
      <c r="H14" s="58"/>
      <c r="I14" s="58"/>
      <c r="J14" s="58"/>
      <c r="K14" s="58"/>
      <c r="L14" s="58"/>
      <c r="M14" s="58"/>
    </row>
    <row r="15" spans="1:13" ht="34.5" customHeight="1">
      <c r="A15" s="113" t="s">
        <v>298</v>
      </c>
      <c r="B15" s="110">
        <v>1.25</v>
      </c>
      <c r="C15" s="110">
        <v>75</v>
      </c>
      <c r="D15" s="130" t="s">
        <v>131</v>
      </c>
      <c r="E15" s="87">
        <f>'[1]Георешетка полимерная'!I21</f>
        <v>76.7</v>
      </c>
      <c r="F15" s="87">
        <f>'[1]Георешетка полимерная'!J21</f>
        <v>73.75</v>
      </c>
      <c r="G15" s="132">
        <v>16.25</v>
      </c>
      <c r="H15" s="58"/>
      <c r="I15" s="58"/>
      <c r="J15" s="58"/>
      <c r="K15" s="58"/>
      <c r="L15" s="58"/>
      <c r="M15" s="58"/>
    </row>
    <row r="16" spans="1:13" ht="39" customHeight="1">
      <c r="A16" s="113" t="s">
        <v>299</v>
      </c>
      <c r="B16" s="110">
        <v>1.25</v>
      </c>
      <c r="C16" s="110">
        <v>50</v>
      </c>
      <c r="D16" s="110" t="s">
        <v>131</v>
      </c>
      <c r="E16" s="87">
        <f>'[1]Георешетка полимерная'!I22</f>
        <v>51.480000000000004</v>
      </c>
      <c r="F16" s="87">
        <f>'[1]Георешетка полимерная'!J22</f>
        <v>50.7</v>
      </c>
      <c r="G16" s="132">
        <v>16.25</v>
      </c>
      <c r="H16" s="58"/>
      <c r="I16" s="58"/>
      <c r="J16" s="58"/>
      <c r="K16" s="58"/>
      <c r="L16" s="58"/>
      <c r="M16" s="58"/>
    </row>
    <row r="17" spans="1:13" ht="21.75" customHeight="1">
      <c r="A17" s="119"/>
      <c r="B17" s="120"/>
      <c r="C17" s="120"/>
      <c r="E17" s="121"/>
      <c r="F17" s="121"/>
      <c r="G17" s="133"/>
      <c r="H17" s="58"/>
      <c r="I17" s="58"/>
      <c r="J17" s="58"/>
      <c r="K17" s="58"/>
      <c r="L17" s="58"/>
      <c r="M17" s="58"/>
    </row>
    <row r="18" spans="1:13" ht="36" customHeight="1">
      <c r="A18" s="113" t="s">
        <v>300</v>
      </c>
      <c r="B18" s="110">
        <v>1.25</v>
      </c>
      <c r="C18" s="110">
        <v>200</v>
      </c>
      <c r="D18" s="110" t="s">
        <v>132</v>
      </c>
      <c r="E18" s="87">
        <f>'[1]Георешетка полимерная'!I33</f>
        <v>135.20000000000002</v>
      </c>
      <c r="F18" s="87">
        <f>'[1]Георешетка полимерная'!J33</f>
        <v>130</v>
      </c>
      <c r="G18" s="132">
        <v>23.76</v>
      </c>
      <c r="H18" s="58"/>
      <c r="I18" s="58"/>
      <c r="J18" s="58"/>
      <c r="K18" s="58"/>
      <c r="L18" s="58"/>
      <c r="M18" s="58"/>
    </row>
    <row r="19" spans="1:13" ht="30" customHeight="1">
      <c r="A19" s="113" t="s">
        <v>301</v>
      </c>
      <c r="B19" s="110">
        <v>1.25</v>
      </c>
      <c r="C19" s="110">
        <v>150</v>
      </c>
      <c r="D19" s="110" t="s">
        <v>132</v>
      </c>
      <c r="E19" s="87">
        <f>'[1]Георешетка полимерная'!I34</f>
        <v>100.10000000000001</v>
      </c>
      <c r="F19" s="87">
        <f>'[1]Георешетка полимерная'!J34</f>
        <v>96.25</v>
      </c>
      <c r="G19" s="132">
        <v>23.76</v>
      </c>
      <c r="H19" s="58"/>
      <c r="I19" s="58"/>
      <c r="J19" s="58"/>
      <c r="K19" s="58"/>
      <c r="L19" s="58"/>
      <c r="M19" s="58"/>
    </row>
    <row r="20" spans="1:13" ht="39.75" customHeight="1">
      <c r="A20" s="113" t="s">
        <v>302</v>
      </c>
      <c r="B20" s="110">
        <v>1.25</v>
      </c>
      <c r="C20" s="110">
        <v>100</v>
      </c>
      <c r="D20" s="110" t="s">
        <v>132</v>
      </c>
      <c r="E20" s="87">
        <f>'[1]Георешетка полимерная'!I35</f>
        <v>67.60000000000001</v>
      </c>
      <c r="F20" s="87">
        <f>'[1]Георешетка полимерная'!J35</f>
        <v>65</v>
      </c>
      <c r="G20" s="132">
        <v>23.76</v>
      </c>
      <c r="H20" s="58"/>
      <c r="I20" s="58"/>
      <c r="J20" s="58"/>
      <c r="K20" s="58"/>
      <c r="L20" s="58"/>
      <c r="M20" s="58"/>
    </row>
    <row r="21" spans="1:13" ht="31.5" customHeight="1">
      <c r="A21" s="113" t="s">
        <v>303</v>
      </c>
      <c r="B21" s="110">
        <v>1.25</v>
      </c>
      <c r="C21" s="110">
        <v>75</v>
      </c>
      <c r="D21" s="110" t="s">
        <v>132</v>
      </c>
      <c r="E21" s="87">
        <f>'[1]Георешетка полимерная'!I36</f>
        <v>50.7</v>
      </c>
      <c r="F21" s="87">
        <f>'[1]Георешетка полимерная'!J36</f>
        <v>48.75</v>
      </c>
      <c r="G21" s="132">
        <v>23.76</v>
      </c>
      <c r="H21" s="58"/>
      <c r="I21" s="58"/>
      <c r="J21" s="58"/>
      <c r="K21" s="58"/>
      <c r="L21" s="58"/>
      <c r="M21" s="58"/>
    </row>
    <row r="22" spans="1:13" ht="35.25" customHeight="1">
      <c r="A22" s="113" t="s">
        <v>304</v>
      </c>
      <c r="B22" s="110">
        <v>1.25</v>
      </c>
      <c r="C22" s="110">
        <v>50</v>
      </c>
      <c r="D22" s="110" t="s">
        <v>132</v>
      </c>
      <c r="E22" s="87">
        <f>'[1]Георешетка полимерная'!I37</f>
        <v>32.5</v>
      </c>
      <c r="F22" s="87">
        <f>'[1]Георешетка полимерная'!J37</f>
        <v>31.25</v>
      </c>
      <c r="G22" s="132">
        <v>23.76</v>
      </c>
      <c r="H22" s="58"/>
      <c r="I22" s="58"/>
      <c r="J22" s="58"/>
      <c r="K22" s="58"/>
      <c r="L22" s="58"/>
      <c r="M22" s="58"/>
    </row>
    <row r="23" spans="1:13" ht="21.75" customHeight="1">
      <c r="A23" s="134"/>
      <c r="B23" s="135"/>
      <c r="C23" s="135"/>
      <c r="E23" s="119"/>
      <c r="F23" s="119"/>
      <c r="G23" s="136"/>
      <c r="H23" s="58"/>
      <c r="I23" s="58"/>
      <c r="J23" s="58"/>
      <c r="K23" s="58"/>
      <c r="L23" s="58"/>
      <c r="M23" s="58"/>
    </row>
    <row r="24" spans="1:13" ht="36.75" customHeight="1">
      <c r="A24" s="113" t="s">
        <v>305</v>
      </c>
      <c r="B24" s="110">
        <v>1.25</v>
      </c>
      <c r="C24" s="110">
        <v>200</v>
      </c>
      <c r="D24" s="110" t="s">
        <v>133</v>
      </c>
      <c r="E24" s="87">
        <f>'[1]Георешетка полимерная'!I39</f>
        <v>105.3</v>
      </c>
      <c r="F24" s="87">
        <f>'[1]Георешетка полимерная'!J39</f>
        <v>101.25</v>
      </c>
      <c r="G24" s="132">
        <v>22.45</v>
      </c>
      <c r="H24" s="58"/>
      <c r="I24" s="58"/>
      <c r="J24" s="58"/>
      <c r="K24" s="58"/>
      <c r="L24" s="58"/>
      <c r="M24" s="58"/>
    </row>
    <row r="25" spans="1:13" ht="36" customHeight="1">
      <c r="A25" s="113" t="s">
        <v>306</v>
      </c>
      <c r="B25" s="110">
        <v>1.25</v>
      </c>
      <c r="C25" s="110">
        <v>150</v>
      </c>
      <c r="D25" s="110" t="s">
        <v>133</v>
      </c>
      <c r="E25" s="87">
        <f>'[1]Георешетка полимерная'!I40</f>
        <v>79.3</v>
      </c>
      <c r="F25" s="87">
        <f>'[1]Георешетка полимерная'!J40</f>
        <v>76.25</v>
      </c>
      <c r="G25" s="132">
        <v>22.45</v>
      </c>
      <c r="H25" s="58"/>
      <c r="I25" s="58"/>
      <c r="J25" s="58"/>
      <c r="K25" s="58"/>
      <c r="L25" s="58"/>
      <c r="M25" s="58"/>
    </row>
    <row r="26" spans="1:13" ht="33" customHeight="1">
      <c r="A26" s="113" t="s">
        <v>307</v>
      </c>
      <c r="B26" s="110">
        <v>1.25</v>
      </c>
      <c r="C26" s="110">
        <v>100</v>
      </c>
      <c r="D26" s="110" t="s">
        <v>133</v>
      </c>
      <c r="E26" s="87">
        <f>'[1]Георешетка полимерная'!I41</f>
        <v>53.300000000000004</v>
      </c>
      <c r="F26" s="87">
        <f>'[1]Георешетка полимерная'!J41</f>
        <v>51.25</v>
      </c>
      <c r="G26" s="132">
        <v>22.45</v>
      </c>
      <c r="H26" s="58"/>
      <c r="I26" s="58"/>
      <c r="J26" s="58"/>
      <c r="K26" s="58"/>
      <c r="L26" s="58"/>
      <c r="M26" s="58"/>
    </row>
    <row r="27" spans="1:13" ht="33" customHeight="1">
      <c r="A27" s="113" t="s">
        <v>308</v>
      </c>
      <c r="B27" s="110">
        <v>1.25</v>
      </c>
      <c r="C27" s="110">
        <v>75</v>
      </c>
      <c r="D27" s="110" t="s">
        <v>133</v>
      </c>
      <c r="E27" s="87">
        <f>'[1]Георешетка полимерная'!I42</f>
        <v>40.300000000000004</v>
      </c>
      <c r="F27" s="87">
        <f>'[1]Георешетка полимерная'!J42</f>
        <v>38.75</v>
      </c>
      <c r="G27" s="132">
        <v>22.45</v>
      </c>
      <c r="H27" s="58"/>
      <c r="I27" s="58"/>
      <c r="J27" s="58"/>
      <c r="K27" s="58"/>
      <c r="L27" s="58"/>
      <c r="M27" s="58"/>
    </row>
    <row r="28" spans="1:13" ht="32.25" customHeight="1">
      <c r="A28" s="113" t="s">
        <v>309</v>
      </c>
      <c r="B28" s="110">
        <v>1.25</v>
      </c>
      <c r="C28" s="110">
        <v>50</v>
      </c>
      <c r="D28" s="110" t="s">
        <v>133</v>
      </c>
      <c r="E28" s="87">
        <f>'[1]Георешетка полимерная'!I43</f>
        <v>26</v>
      </c>
      <c r="F28" s="87">
        <f>'[1]Георешетка полимерная'!J43</f>
        <v>25</v>
      </c>
      <c r="G28" s="132">
        <v>22.45</v>
      </c>
      <c r="H28" s="58"/>
      <c r="I28" s="58"/>
      <c r="J28" s="58"/>
      <c r="K28" s="58"/>
      <c r="L28" s="58"/>
      <c r="M28" s="58"/>
    </row>
    <row r="29" spans="1:7" s="138" customFormat="1" ht="21.75" customHeight="1">
      <c r="A29" s="137"/>
      <c r="B29" s="135"/>
      <c r="C29" s="135"/>
      <c r="E29" s="121"/>
      <c r="F29" s="121"/>
      <c r="G29" s="136"/>
    </row>
    <row r="30" spans="1:7" s="138" customFormat="1" ht="32.25" customHeight="1" outlineLevel="1">
      <c r="A30" s="113" t="s">
        <v>294</v>
      </c>
      <c r="B30" s="110">
        <v>1.5</v>
      </c>
      <c r="C30" s="110">
        <v>200</v>
      </c>
      <c r="D30" s="110" t="s">
        <v>130</v>
      </c>
      <c r="E30" s="87">
        <f>'[1]Георешетка полимерная'!I48</f>
        <v>326.3</v>
      </c>
      <c r="F30" s="87">
        <f>'[1]Георешетка полимерная'!J48</f>
        <v>313.75</v>
      </c>
      <c r="G30" s="112">
        <v>17.82</v>
      </c>
    </row>
    <row r="31" spans="1:7" s="138" customFormat="1" ht="36" customHeight="1" outlineLevel="1">
      <c r="A31" s="113" t="s">
        <v>293</v>
      </c>
      <c r="B31" s="110">
        <v>1.5</v>
      </c>
      <c r="C31" s="110">
        <v>150</v>
      </c>
      <c r="D31" s="110" t="s">
        <v>130</v>
      </c>
      <c r="E31" s="87">
        <f>'[1]Георешетка полимерная'!I49</f>
        <v>244.4</v>
      </c>
      <c r="F31" s="87">
        <f>'[1]Георешетка полимерная'!J49</f>
        <v>235</v>
      </c>
      <c r="G31" s="112">
        <v>17.82</v>
      </c>
    </row>
    <row r="32" spans="1:7" s="138" customFormat="1" ht="30.75" customHeight="1" outlineLevel="1">
      <c r="A32" s="113" t="s">
        <v>292</v>
      </c>
      <c r="B32" s="110">
        <v>1.5</v>
      </c>
      <c r="C32" s="110">
        <v>100</v>
      </c>
      <c r="D32" s="110" t="s">
        <v>130</v>
      </c>
      <c r="E32" s="87">
        <f>'[1]Георешетка полимерная'!I50</f>
        <v>162.5</v>
      </c>
      <c r="F32" s="87">
        <f>'[1]Георешетка полимерная'!J50</f>
        <v>156.25</v>
      </c>
      <c r="G32" s="112">
        <v>17.82</v>
      </c>
    </row>
    <row r="33" spans="1:7" s="138" customFormat="1" ht="29.25" customHeight="1" outlineLevel="1">
      <c r="A33" s="113" t="s">
        <v>291</v>
      </c>
      <c r="B33" s="110">
        <v>1.5</v>
      </c>
      <c r="C33" s="110">
        <v>75</v>
      </c>
      <c r="D33" s="110" t="s">
        <v>130</v>
      </c>
      <c r="E33" s="87">
        <f>'[1]Георешетка полимерная'!I51</f>
        <v>122.2</v>
      </c>
      <c r="F33" s="87">
        <f>'[1]Георешетка полимерная'!J51</f>
        <v>117.5</v>
      </c>
      <c r="G33" s="112">
        <v>17.82</v>
      </c>
    </row>
    <row r="34" spans="1:7" s="138" customFormat="1" ht="35.25" customHeight="1" outlineLevel="1">
      <c r="A34" s="113" t="s">
        <v>290</v>
      </c>
      <c r="B34" s="110">
        <v>1.5</v>
      </c>
      <c r="C34" s="110">
        <v>50</v>
      </c>
      <c r="D34" s="110" t="s">
        <v>130</v>
      </c>
      <c r="E34" s="87">
        <f>'[1]Георешетка полимерная'!I52</f>
        <v>81.9</v>
      </c>
      <c r="F34" s="87">
        <f>'[1]Георешетка полимерная'!J52</f>
        <v>78.75</v>
      </c>
      <c r="G34" s="112">
        <v>17.82</v>
      </c>
    </row>
    <row r="35" spans="1:7" s="138" customFormat="1" ht="21.75" customHeight="1" outlineLevel="1">
      <c r="A35" s="134"/>
      <c r="B35" s="135"/>
      <c r="C35" s="135"/>
      <c r="E35" s="121"/>
      <c r="F35" s="121"/>
      <c r="G35" s="120"/>
    </row>
    <row r="36" spans="1:7" s="138" customFormat="1" ht="36.75" customHeight="1" outlineLevel="1">
      <c r="A36" s="113" t="s">
        <v>310</v>
      </c>
      <c r="B36" s="110">
        <v>1.5</v>
      </c>
      <c r="C36" s="110">
        <v>200</v>
      </c>
      <c r="D36" s="114" t="s">
        <v>131</v>
      </c>
      <c r="E36" s="87">
        <f>'[1]Георешетка полимерная'!I54</f>
        <v>245.70000000000002</v>
      </c>
      <c r="F36" s="87">
        <f>'[1]Георешетка полимерная'!J54</f>
        <v>236.25</v>
      </c>
      <c r="G36" s="112">
        <v>16.25</v>
      </c>
    </row>
    <row r="37" spans="1:7" s="138" customFormat="1" ht="31.5" customHeight="1" outlineLevel="1">
      <c r="A37" s="113" t="s">
        <v>296</v>
      </c>
      <c r="B37" s="110">
        <v>1.5</v>
      </c>
      <c r="C37" s="110">
        <v>150</v>
      </c>
      <c r="D37" s="114" t="s">
        <v>131</v>
      </c>
      <c r="E37" s="87">
        <f>'[1]Георешетка полимерная'!I55</f>
        <v>184.6</v>
      </c>
      <c r="F37" s="87">
        <f>'[1]Георешетка полимерная'!J55</f>
        <v>177.5</v>
      </c>
      <c r="G37" s="112">
        <v>16.25</v>
      </c>
    </row>
    <row r="38" spans="1:7" s="138" customFormat="1" ht="35.25" customHeight="1" outlineLevel="1">
      <c r="A38" s="113" t="s">
        <v>297</v>
      </c>
      <c r="B38" s="110">
        <v>1.5</v>
      </c>
      <c r="C38" s="110">
        <v>100</v>
      </c>
      <c r="D38" s="114" t="s">
        <v>131</v>
      </c>
      <c r="E38" s="87">
        <f>'[1]Георешетка полимерная'!I56</f>
        <v>123.5</v>
      </c>
      <c r="F38" s="87">
        <f>'[1]Георешетка полимерная'!J56</f>
        <v>118.75</v>
      </c>
      <c r="G38" s="112">
        <v>16.25</v>
      </c>
    </row>
    <row r="39" spans="1:7" s="138" customFormat="1" ht="35.25" customHeight="1" outlineLevel="1">
      <c r="A39" s="113" t="s">
        <v>298</v>
      </c>
      <c r="B39" s="110">
        <v>1.5</v>
      </c>
      <c r="C39" s="110">
        <v>75</v>
      </c>
      <c r="D39" s="114" t="s">
        <v>131</v>
      </c>
      <c r="E39" s="87">
        <f>'[1]Георешетка полимерная'!I57</f>
        <v>92.3</v>
      </c>
      <c r="F39" s="87">
        <f>'[1]Георешетка полимерная'!J57</f>
        <v>88.75</v>
      </c>
      <c r="G39" s="112">
        <v>16.25</v>
      </c>
    </row>
    <row r="40" spans="1:7" s="138" customFormat="1" ht="35.25" customHeight="1" outlineLevel="1">
      <c r="A40" s="113" t="s">
        <v>299</v>
      </c>
      <c r="B40" s="110">
        <v>1.5</v>
      </c>
      <c r="C40" s="110">
        <v>50</v>
      </c>
      <c r="D40" s="114" t="s">
        <v>131</v>
      </c>
      <c r="E40" s="87">
        <f>'[1]Георешетка полимерная'!I58</f>
        <v>62.400000000000006</v>
      </c>
      <c r="F40" s="87">
        <f>'[1]Георешетка полимерная'!J58</f>
        <v>60</v>
      </c>
      <c r="G40" s="112">
        <v>16.25</v>
      </c>
    </row>
    <row r="41" spans="1:7" s="138" customFormat="1" ht="21.75" customHeight="1" outlineLevel="1">
      <c r="A41" s="134"/>
      <c r="B41" s="135"/>
      <c r="C41" s="135"/>
      <c r="E41" s="121"/>
      <c r="F41" s="121"/>
      <c r="G41" s="120"/>
    </row>
    <row r="42" spans="1:7" s="138" customFormat="1" ht="27.75" customHeight="1" outlineLevel="1">
      <c r="A42" s="113" t="s">
        <v>300</v>
      </c>
      <c r="B42" s="110">
        <v>1.5</v>
      </c>
      <c r="C42" s="110">
        <v>200</v>
      </c>
      <c r="D42" s="114" t="s">
        <v>132</v>
      </c>
      <c r="E42" s="87">
        <f>'[1]Георешетка полимерная'!I60</f>
        <v>162.5</v>
      </c>
      <c r="F42" s="87">
        <f>'[1]Георешетка полимерная'!J60</f>
        <v>156.25</v>
      </c>
      <c r="G42" s="112">
        <v>23.76</v>
      </c>
    </row>
    <row r="43" spans="1:7" s="138" customFormat="1" ht="32.25" customHeight="1" outlineLevel="1">
      <c r="A43" s="113" t="s">
        <v>301</v>
      </c>
      <c r="B43" s="110">
        <v>1.5</v>
      </c>
      <c r="C43" s="110">
        <v>150</v>
      </c>
      <c r="D43" s="114" t="s">
        <v>132</v>
      </c>
      <c r="E43" s="87">
        <f>'[1]Георешетка полимерная'!I61</f>
        <v>123.5</v>
      </c>
      <c r="F43" s="87">
        <f>'[1]Георешетка полимерная'!J61</f>
        <v>118.75</v>
      </c>
      <c r="G43" s="112">
        <v>23.76</v>
      </c>
    </row>
    <row r="44" spans="1:7" s="138" customFormat="1" ht="34.5" customHeight="1" outlineLevel="1">
      <c r="A44" s="113" t="s">
        <v>302</v>
      </c>
      <c r="B44" s="110">
        <v>1.5</v>
      </c>
      <c r="C44" s="110">
        <v>100</v>
      </c>
      <c r="D44" s="114" t="s">
        <v>132</v>
      </c>
      <c r="E44" s="87">
        <f>'[1]Георешетка полимерная'!I62</f>
        <v>81.9</v>
      </c>
      <c r="F44" s="87">
        <f>'[1]Георешетка полимерная'!J62</f>
        <v>78.75</v>
      </c>
      <c r="G44" s="112">
        <v>23.76</v>
      </c>
    </row>
    <row r="45" spans="1:7" s="138" customFormat="1" ht="31.5" customHeight="1" outlineLevel="1">
      <c r="A45" s="113" t="s">
        <v>303</v>
      </c>
      <c r="B45" s="110">
        <v>1.5</v>
      </c>
      <c r="C45" s="110">
        <v>75</v>
      </c>
      <c r="D45" s="114" t="s">
        <v>132</v>
      </c>
      <c r="E45" s="87">
        <f>'[1]Георешетка полимерная'!I63</f>
        <v>61.1</v>
      </c>
      <c r="F45" s="87">
        <f>'[1]Георешетка полимерная'!J63</f>
        <v>58.75</v>
      </c>
      <c r="G45" s="112">
        <v>23.76</v>
      </c>
    </row>
    <row r="46" spans="1:7" s="138" customFormat="1" ht="33" customHeight="1" outlineLevel="1">
      <c r="A46" s="113" t="s">
        <v>304</v>
      </c>
      <c r="B46" s="110">
        <v>1.5</v>
      </c>
      <c r="C46" s="110">
        <v>50</v>
      </c>
      <c r="D46" s="114" t="s">
        <v>132</v>
      </c>
      <c r="E46" s="87">
        <f>'[1]Георешетка полимерная'!I64</f>
        <v>41.6</v>
      </c>
      <c r="F46" s="87">
        <f>'[1]Георешетка полимерная'!J64</f>
        <v>40</v>
      </c>
      <c r="G46" s="112">
        <v>23.76</v>
      </c>
    </row>
    <row r="47" spans="1:7" s="138" customFormat="1" ht="21.75" customHeight="1" outlineLevel="1">
      <c r="A47" s="134"/>
      <c r="B47" s="135"/>
      <c r="C47" s="135"/>
      <c r="E47" s="121"/>
      <c r="F47" s="121"/>
      <c r="G47" s="120"/>
    </row>
    <row r="48" spans="1:7" s="138" customFormat="1" ht="29.25" customHeight="1" outlineLevel="1">
      <c r="A48" s="113" t="s">
        <v>305</v>
      </c>
      <c r="B48" s="110">
        <v>1.5</v>
      </c>
      <c r="C48" s="110">
        <v>200</v>
      </c>
      <c r="D48" s="103" t="s">
        <v>133</v>
      </c>
      <c r="E48" s="87">
        <f>'[1]Георешетка полимерная'!I66</f>
        <v>128.70000000000002</v>
      </c>
      <c r="F48" s="87">
        <f>'[1]Георешетка полимерная'!J66</f>
        <v>123.75</v>
      </c>
      <c r="G48" s="112">
        <v>22.45</v>
      </c>
    </row>
    <row r="49" spans="1:7" s="138" customFormat="1" ht="34.5" customHeight="1" outlineLevel="1">
      <c r="A49" s="113" t="s">
        <v>306</v>
      </c>
      <c r="B49" s="110">
        <v>1.5</v>
      </c>
      <c r="C49" s="110">
        <v>150</v>
      </c>
      <c r="D49" s="103" t="s">
        <v>133</v>
      </c>
      <c r="E49" s="87">
        <f>'[1]Георешетка полимерная'!I67</f>
        <v>96.2</v>
      </c>
      <c r="F49" s="87">
        <f>'[1]Георешетка полимерная'!J67</f>
        <v>92.5</v>
      </c>
      <c r="G49" s="112">
        <v>22.45</v>
      </c>
    </row>
    <row r="50" spans="1:7" s="138" customFormat="1" ht="27.75" customHeight="1" outlineLevel="1">
      <c r="A50" s="113" t="s">
        <v>307</v>
      </c>
      <c r="B50" s="110">
        <v>1.5</v>
      </c>
      <c r="C50" s="110">
        <v>100</v>
      </c>
      <c r="D50" s="103" t="s">
        <v>133</v>
      </c>
      <c r="E50" s="87">
        <f>'[1]Георешетка полимерная'!I68</f>
        <v>63.7</v>
      </c>
      <c r="F50" s="87">
        <f>'[1]Георешетка полимерная'!J68</f>
        <v>61.25</v>
      </c>
      <c r="G50" s="112">
        <v>22.45</v>
      </c>
    </row>
    <row r="51" spans="1:7" s="138" customFormat="1" ht="32.25" customHeight="1" outlineLevel="1">
      <c r="A51" s="113" t="s">
        <v>308</v>
      </c>
      <c r="B51" s="110">
        <v>1.5</v>
      </c>
      <c r="C51" s="110">
        <v>75</v>
      </c>
      <c r="D51" s="103" t="s">
        <v>133</v>
      </c>
      <c r="E51" s="87">
        <f>'[1]Георешетка полимерная'!I69</f>
        <v>48.1</v>
      </c>
      <c r="F51" s="87">
        <f>'[1]Георешетка полимерная'!J69</f>
        <v>46.25</v>
      </c>
      <c r="G51" s="112">
        <v>22.45</v>
      </c>
    </row>
    <row r="52" spans="1:7" s="138" customFormat="1" ht="27.75" customHeight="1" outlineLevel="1">
      <c r="A52" s="113" t="s">
        <v>309</v>
      </c>
      <c r="B52" s="110">
        <v>1.5</v>
      </c>
      <c r="C52" s="110">
        <v>50</v>
      </c>
      <c r="D52" s="103" t="s">
        <v>133</v>
      </c>
      <c r="E52" s="87">
        <f>'[1]Георешетка полимерная'!I70</f>
        <v>31.200000000000003</v>
      </c>
      <c r="F52" s="87">
        <f>'[1]Георешетка полимерная'!J70</f>
        <v>30</v>
      </c>
      <c r="G52" s="112">
        <v>22.45</v>
      </c>
    </row>
    <row r="53" spans="1:7" s="138" customFormat="1" ht="21.75" customHeight="1" outlineLevel="1">
      <c r="A53" s="119"/>
      <c r="B53" s="120"/>
      <c r="C53" s="120"/>
      <c r="E53" s="121"/>
      <c r="F53" s="121"/>
      <c r="G53" s="120"/>
    </row>
    <row r="54" spans="1:7" ht="14.25">
      <c r="A54" s="124"/>
      <c r="B54" s="124"/>
      <c r="C54" s="124"/>
      <c r="D54" s="19"/>
      <c r="E54" s="122"/>
      <c r="F54" s="122"/>
      <c r="G54" s="139"/>
    </row>
    <row r="55" spans="1:11" ht="15">
      <c r="A55" s="55"/>
      <c r="B55" s="55"/>
      <c r="C55" s="55"/>
      <c r="D55" s="19"/>
      <c r="E55" s="55"/>
      <c r="F55" s="55"/>
      <c r="G55" s="25"/>
      <c r="H55" s="55"/>
      <c r="I55" s="56"/>
      <c r="J55" s="56"/>
      <c r="K55" s="57"/>
    </row>
    <row r="56" spans="1:13" ht="15">
      <c r="A56" s="55"/>
      <c r="B56" s="55"/>
      <c r="C56" s="55"/>
      <c r="D56" s="19"/>
      <c r="E56" s="55"/>
      <c r="F56" s="55"/>
      <c r="G56" s="25"/>
      <c r="H56" s="55"/>
      <c r="I56" s="56"/>
      <c r="J56" s="56"/>
      <c r="K56" s="57"/>
      <c r="L56" s="58"/>
      <c r="M56" s="58"/>
    </row>
    <row r="57" spans="1:13" ht="14.25">
      <c r="A57" s="55"/>
      <c r="B57" s="55"/>
      <c r="C57" s="55"/>
      <c r="E57" s="55"/>
      <c r="F57" s="55"/>
      <c r="G57" s="25"/>
      <c r="H57" s="55"/>
      <c r="I57" s="57"/>
      <c r="J57" s="57"/>
      <c r="K57" s="57"/>
      <c r="L57" s="58"/>
      <c r="M57" s="58"/>
    </row>
    <row r="58" spans="1:13" ht="14.25">
      <c r="A58" s="55"/>
      <c r="B58" s="55"/>
      <c r="C58" s="55"/>
      <c r="E58" s="55"/>
      <c r="F58" s="55"/>
      <c r="G58" s="25"/>
      <c r="H58" s="28"/>
      <c r="I58" s="58"/>
      <c r="J58" s="58"/>
      <c r="K58" s="58"/>
      <c r="L58" s="58"/>
      <c r="M58" s="58"/>
    </row>
    <row r="59" spans="1:13" ht="10.5" customHeight="1">
      <c r="A59" s="55"/>
      <c r="B59" s="55"/>
      <c r="C59" s="55"/>
      <c r="E59" s="55"/>
      <c r="F59" s="55"/>
      <c r="G59" s="25"/>
      <c r="H59" s="28"/>
      <c r="I59" s="58"/>
      <c r="J59" s="58"/>
      <c r="K59" s="58"/>
      <c r="L59" s="58"/>
      <c r="M59" s="58"/>
    </row>
    <row r="60" spans="1:13" ht="14.25">
      <c r="A60" s="58"/>
      <c r="B60" s="58"/>
      <c r="C60" s="58"/>
      <c r="E60" s="58"/>
      <c r="F60" s="59"/>
      <c r="G60" s="59"/>
      <c r="H60" s="58"/>
      <c r="I60" s="58"/>
      <c r="J60" s="58"/>
      <c r="K60" s="58"/>
      <c r="L60" s="58"/>
      <c r="M60" s="58"/>
    </row>
    <row r="61" spans="1:13" ht="14.25">
      <c r="A61" s="58"/>
      <c r="B61" s="58"/>
      <c r="C61" s="58"/>
      <c r="E61" s="140"/>
      <c r="F61" s="140"/>
      <c r="G61" s="140"/>
      <c r="H61" s="58"/>
      <c r="I61" s="58"/>
      <c r="J61" s="58"/>
      <c r="K61" s="58"/>
      <c r="L61" s="58"/>
      <c r="M61" s="58"/>
    </row>
    <row r="62" spans="1:13" ht="14.25">
      <c r="A62" s="58"/>
      <c r="B62" s="58"/>
      <c r="C62" s="58"/>
      <c r="E62" s="140"/>
      <c r="F62" s="140"/>
      <c r="G62" s="140"/>
      <c r="H62" s="58"/>
      <c r="I62" s="58"/>
      <c r="J62" s="58"/>
      <c r="K62" s="58"/>
      <c r="L62" s="58"/>
      <c r="M62" s="58"/>
    </row>
    <row r="63" spans="1:13" ht="14.25">
      <c r="A63" s="58"/>
      <c r="B63" s="58"/>
      <c r="C63" s="58"/>
      <c r="E63" s="140"/>
      <c r="F63" s="140"/>
      <c r="G63" s="140"/>
      <c r="H63" s="58"/>
      <c r="I63" s="58"/>
      <c r="J63" s="58"/>
      <c r="K63" s="58"/>
      <c r="L63" s="58"/>
      <c r="M63" s="58"/>
    </row>
    <row r="64" spans="1:13" ht="14.25">
      <c r="A64" s="58"/>
      <c r="B64" s="58"/>
      <c r="C64" s="58"/>
      <c r="E64" s="140"/>
      <c r="F64" s="140"/>
      <c r="G64" s="140"/>
      <c r="H64" s="58"/>
      <c r="I64" s="58"/>
      <c r="J64" s="58"/>
      <c r="K64" s="58"/>
      <c r="L64" s="58"/>
      <c r="M64" s="58"/>
    </row>
    <row r="65" spans="1:13" ht="14.25">
      <c r="A65" s="58"/>
      <c r="B65" s="58"/>
      <c r="C65" s="58"/>
      <c r="E65" s="140"/>
      <c r="F65" s="140"/>
      <c r="G65" s="140"/>
      <c r="H65" s="58"/>
      <c r="I65" s="58"/>
      <c r="J65" s="58"/>
      <c r="K65" s="58"/>
      <c r="L65" s="58"/>
      <c r="M65" s="58"/>
    </row>
    <row r="66" spans="1:13" ht="14.25">
      <c r="A66" s="58"/>
      <c r="B66" s="58"/>
      <c r="C66" s="58"/>
      <c r="E66" s="140"/>
      <c r="F66" s="140"/>
      <c r="G66" s="140"/>
      <c r="H66" s="58"/>
      <c r="I66" s="58"/>
      <c r="J66" s="58"/>
      <c r="K66" s="58"/>
      <c r="L66" s="58"/>
      <c r="M66" s="58"/>
    </row>
    <row r="67" spans="1:13" ht="14.25">
      <c r="A67" s="58"/>
      <c r="B67" s="58"/>
      <c r="C67" s="58"/>
      <c r="E67" s="58"/>
      <c r="F67" s="58"/>
      <c r="G67" s="140"/>
      <c r="H67" s="58"/>
      <c r="I67" s="58"/>
      <c r="J67" s="58"/>
      <c r="K67" s="58"/>
      <c r="L67" s="58"/>
      <c r="M67" s="58"/>
    </row>
    <row r="68" spans="1:13" ht="14.25">
      <c r="A68" s="58"/>
      <c r="B68" s="58"/>
      <c r="C68" s="58"/>
      <c r="E68" s="58"/>
      <c r="F68" s="58"/>
      <c r="G68" s="140"/>
      <c r="H68" s="58"/>
      <c r="I68" s="58"/>
      <c r="J68" s="58"/>
      <c r="K68" s="58"/>
      <c r="L68" s="58"/>
      <c r="M68" s="58"/>
    </row>
    <row r="69" spans="1:13" ht="14.25">
      <c r="A69" s="58"/>
      <c r="B69" s="58"/>
      <c r="C69" s="58"/>
      <c r="E69" s="58"/>
      <c r="F69" s="58"/>
      <c r="G69" s="140"/>
      <c r="H69" s="58"/>
      <c r="I69" s="58"/>
      <c r="J69" s="58"/>
      <c r="K69" s="58"/>
      <c r="L69" s="58"/>
      <c r="M69" s="58"/>
    </row>
    <row r="70" spans="1:13" ht="14.25">
      <c r="A70" s="58"/>
      <c r="B70" s="58"/>
      <c r="C70" s="58"/>
      <c r="E70" s="58"/>
      <c r="F70" s="58"/>
      <c r="G70" s="140"/>
      <c r="H70" s="58"/>
      <c r="I70" s="58"/>
      <c r="J70" s="58"/>
      <c r="K70" s="58"/>
      <c r="L70" s="58"/>
      <c r="M70" s="58"/>
    </row>
    <row r="71" spans="1:13" ht="14.25">
      <c r="A71" s="58"/>
      <c r="B71" s="58"/>
      <c r="C71" s="58"/>
      <c r="E71" s="58"/>
      <c r="F71" s="58"/>
      <c r="G71" s="140"/>
      <c r="H71" s="58"/>
      <c r="I71" s="58"/>
      <c r="J71" s="58"/>
      <c r="K71" s="58"/>
      <c r="L71" s="58"/>
      <c r="M71" s="58"/>
    </row>
    <row r="72" spans="1:13" ht="14.25">
      <c r="A72" s="58"/>
      <c r="B72" s="58"/>
      <c r="C72" s="58"/>
      <c r="E72" s="58"/>
      <c r="F72" s="58"/>
      <c r="G72" s="140"/>
      <c r="H72" s="58"/>
      <c r="I72" s="58"/>
      <c r="J72" s="58"/>
      <c r="K72" s="58"/>
      <c r="L72" s="58"/>
      <c r="M72" s="58"/>
    </row>
    <row r="73" spans="1:13" ht="14.25">
      <c r="A73" s="58"/>
      <c r="B73" s="58"/>
      <c r="C73" s="58"/>
      <c r="E73" s="58"/>
      <c r="F73" s="58"/>
      <c r="G73" s="140"/>
      <c r="H73" s="58"/>
      <c r="I73" s="58"/>
      <c r="J73" s="58"/>
      <c r="K73" s="58"/>
      <c r="L73" s="58"/>
      <c r="M73" s="58"/>
    </row>
    <row r="74" spans="1:13" ht="14.25">
      <c r="A74" s="58"/>
      <c r="B74" s="58"/>
      <c r="C74" s="58"/>
      <c r="E74" s="58"/>
      <c r="F74" s="58"/>
      <c r="G74" s="140"/>
      <c r="H74" s="58"/>
      <c r="I74" s="58"/>
      <c r="J74" s="58"/>
      <c r="K74" s="58"/>
      <c r="L74" s="58"/>
      <c r="M74" s="58"/>
    </row>
    <row r="75" spans="1:13" ht="14.25">
      <c r="A75" s="58"/>
      <c r="B75" s="58"/>
      <c r="C75" s="58"/>
      <c r="E75" s="58"/>
      <c r="F75" s="58"/>
      <c r="G75" s="140"/>
      <c r="H75" s="58"/>
      <c r="I75" s="58"/>
      <c r="J75" s="58"/>
      <c r="K75" s="58"/>
      <c r="L75" s="58"/>
      <c r="M75" s="58"/>
    </row>
    <row r="76" spans="1:13" ht="14.25">
      <c r="A76" s="58"/>
      <c r="B76" s="58"/>
      <c r="C76" s="58"/>
      <c r="E76" s="58"/>
      <c r="F76" s="58"/>
      <c r="G76" s="140"/>
      <c r="H76" s="58"/>
      <c r="I76" s="58"/>
      <c r="J76" s="58"/>
      <c r="K76" s="58"/>
      <c r="L76" s="58"/>
      <c r="M76" s="58"/>
    </row>
    <row r="77" spans="1:13" ht="14.25">
      <c r="A77" s="58"/>
      <c r="B77" s="58"/>
      <c r="C77" s="58"/>
      <c r="E77" s="58"/>
      <c r="F77" s="58"/>
      <c r="G77" s="140"/>
      <c r="H77" s="58"/>
      <c r="I77" s="58"/>
      <c r="J77" s="58"/>
      <c r="K77" s="58"/>
      <c r="L77" s="58"/>
      <c r="M77" s="58"/>
    </row>
    <row r="78" spans="1:13" ht="14.25">
      <c r="A78" s="58"/>
      <c r="B78" s="58"/>
      <c r="C78" s="58"/>
      <c r="E78" s="58"/>
      <c r="F78" s="58"/>
      <c r="G78" s="140"/>
      <c r="H78" s="58"/>
      <c r="I78" s="58"/>
      <c r="J78" s="58"/>
      <c r="K78" s="58"/>
      <c r="L78" s="58"/>
      <c r="M78" s="58"/>
    </row>
    <row r="79" spans="1:13" ht="14.25">
      <c r="A79" s="58"/>
      <c r="B79" s="58"/>
      <c r="C79" s="58"/>
      <c r="E79" s="58"/>
      <c r="F79" s="58"/>
      <c r="G79" s="140"/>
      <c r="H79" s="58"/>
      <c r="I79" s="58"/>
      <c r="J79" s="58"/>
      <c r="K79" s="58"/>
      <c r="L79" s="58"/>
      <c r="M79" s="58"/>
    </row>
    <row r="80" spans="1:13" ht="14.25">
      <c r="A80" s="58"/>
      <c r="B80" s="58"/>
      <c r="C80" s="58"/>
      <c r="E80" s="58"/>
      <c r="F80" s="58"/>
      <c r="G80" s="140"/>
      <c r="H80" s="58"/>
      <c r="I80" s="58"/>
      <c r="J80" s="58"/>
      <c r="K80" s="58"/>
      <c r="L80" s="58"/>
      <c r="M80" s="58"/>
    </row>
    <row r="81" spans="1:13" ht="14.25">
      <c r="A81" s="58"/>
      <c r="B81" s="58"/>
      <c r="C81" s="58"/>
      <c r="E81" s="58"/>
      <c r="F81" s="58"/>
      <c r="G81" s="140"/>
      <c r="H81" s="58"/>
      <c r="I81" s="58"/>
      <c r="J81" s="58"/>
      <c r="K81" s="58"/>
      <c r="L81" s="58"/>
      <c r="M81" s="58"/>
    </row>
    <row r="82" spans="1:13" ht="14.25">
      <c r="A82" s="58"/>
      <c r="B82" s="58"/>
      <c r="C82" s="58"/>
      <c r="E82" s="58"/>
      <c r="F82" s="58"/>
      <c r="G82" s="140"/>
      <c r="H82" s="58"/>
      <c r="I82" s="58"/>
      <c r="J82" s="58"/>
      <c r="K82" s="58"/>
      <c r="L82" s="58"/>
      <c r="M82" s="58"/>
    </row>
    <row r="83" spans="1:13" ht="14.25">
      <c r="A83" s="58"/>
      <c r="B83" s="58"/>
      <c r="C83" s="58"/>
      <c r="E83" s="58"/>
      <c r="F83" s="58"/>
      <c r="G83" s="140"/>
      <c r="H83" s="58"/>
      <c r="I83" s="58"/>
      <c r="J83" s="58"/>
      <c r="K83" s="58"/>
      <c r="L83" s="58"/>
      <c r="M83" s="58"/>
    </row>
    <row r="84" spans="1:13" ht="14.25">
      <c r="A84" s="58"/>
      <c r="B84" s="58"/>
      <c r="C84" s="58"/>
      <c r="E84" s="58"/>
      <c r="F84" s="58"/>
      <c r="G84" s="140"/>
      <c r="H84" s="58"/>
      <c r="I84" s="58"/>
      <c r="J84" s="58"/>
      <c r="K84" s="58"/>
      <c r="L84" s="58"/>
      <c r="M84" s="58"/>
    </row>
    <row r="85" spans="1:13" ht="14.25">
      <c r="A85" s="58"/>
      <c r="B85" s="58"/>
      <c r="C85" s="58"/>
      <c r="E85" s="58"/>
      <c r="F85" s="58"/>
      <c r="G85" s="140"/>
      <c r="H85" s="58"/>
      <c r="I85" s="58"/>
      <c r="J85" s="58"/>
      <c r="K85" s="58"/>
      <c r="L85" s="58"/>
      <c r="M85" s="58"/>
    </row>
    <row r="86" spans="1:13" ht="14.25">
      <c r="A86" s="58"/>
      <c r="B86" s="58"/>
      <c r="C86" s="58"/>
      <c r="E86" s="58"/>
      <c r="F86" s="58"/>
      <c r="G86" s="140"/>
      <c r="H86" s="58"/>
      <c r="I86" s="58"/>
      <c r="J86" s="58"/>
      <c r="K86" s="58"/>
      <c r="L86" s="58"/>
      <c r="M86" s="58"/>
    </row>
    <row r="87" spans="1:13" ht="14.25">
      <c r="A87" s="58"/>
      <c r="B87" s="58"/>
      <c r="C87" s="58"/>
      <c r="E87" s="58"/>
      <c r="F87" s="58"/>
      <c r="G87" s="140"/>
      <c r="H87" s="58"/>
      <c r="I87" s="58"/>
      <c r="J87" s="58"/>
      <c r="K87" s="58"/>
      <c r="L87" s="58"/>
      <c r="M87" s="58"/>
    </row>
    <row r="88" spans="1:13" ht="14.25">
      <c r="A88" s="58"/>
      <c r="B88" s="58"/>
      <c r="C88" s="58"/>
      <c r="E88" s="58"/>
      <c r="F88" s="58"/>
      <c r="G88" s="140"/>
      <c r="H88" s="58"/>
      <c r="I88" s="58"/>
      <c r="J88" s="58"/>
      <c r="K88" s="58"/>
      <c r="L88" s="58"/>
      <c r="M88" s="58"/>
    </row>
    <row r="89" spans="1:13" ht="14.25">
      <c r="A89" s="58"/>
      <c r="B89" s="58"/>
      <c r="C89" s="58"/>
      <c r="E89" s="58"/>
      <c r="F89" s="58"/>
      <c r="G89" s="140"/>
      <c r="H89" s="58"/>
      <c r="I89" s="58"/>
      <c r="J89" s="58"/>
      <c r="K89" s="58"/>
      <c r="L89" s="58"/>
      <c r="M89" s="58"/>
    </row>
    <row r="90" spans="1:13" ht="14.25">
      <c r="A90" s="58"/>
      <c r="B90" s="58"/>
      <c r="C90" s="58"/>
      <c r="E90" s="58"/>
      <c r="F90" s="58"/>
      <c r="G90" s="140"/>
      <c r="H90" s="58"/>
      <c r="I90" s="58"/>
      <c r="J90" s="58"/>
      <c r="K90" s="58"/>
      <c r="L90" s="58"/>
      <c r="M90" s="58"/>
    </row>
    <row r="91" spans="1:13" ht="14.25">
      <c r="A91" s="58"/>
      <c r="B91" s="58"/>
      <c r="C91" s="58"/>
      <c r="E91" s="58"/>
      <c r="F91" s="58"/>
      <c r="G91" s="140"/>
      <c r="H91" s="58"/>
      <c r="I91" s="58"/>
      <c r="J91" s="58"/>
      <c r="K91" s="58"/>
      <c r="L91" s="58"/>
      <c r="M91" s="58"/>
    </row>
    <row r="92" spans="1:13" ht="14.25">
      <c r="A92" s="58"/>
      <c r="B92" s="58"/>
      <c r="C92" s="58"/>
      <c r="E92" s="58"/>
      <c r="F92" s="58"/>
      <c r="G92" s="140"/>
      <c r="H92" s="58"/>
      <c r="I92" s="58"/>
      <c r="J92" s="58"/>
      <c r="K92" s="58"/>
      <c r="L92" s="58"/>
      <c r="M92" s="58"/>
    </row>
    <row r="93" spans="1:13" ht="14.25">
      <c r="A93" s="58"/>
      <c r="B93" s="58"/>
      <c r="C93" s="58"/>
      <c r="E93" s="58"/>
      <c r="F93" s="58"/>
      <c r="G93" s="140"/>
      <c r="H93" s="58"/>
      <c r="I93" s="58"/>
      <c r="J93" s="58"/>
      <c r="K93" s="58"/>
      <c r="L93" s="58"/>
      <c r="M93" s="58"/>
    </row>
    <row r="94" spans="1:13" ht="14.25">
      <c r="A94" s="58"/>
      <c r="B94" s="58"/>
      <c r="C94" s="58"/>
      <c r="E94" s="58"/>
      <c r="F94" s="58"/>
      <c r="G94" s="140"/>
      <c r="H94" s="58"/>
      <c r="I94" s="58"/>
      <c r="J94" s="58"/>
      <c r="K94" s="58"/>
      <c r="L94" s="58"/>
      <c r="M94" s="58"/>
    </row>
    <row r="95" spans="1:13" ht="14.25">
      <c r="A95" s="58"/>
      <c r="B95" s="58"/>
      <c r="C95" s="58"/>
      <c r="E95" s="58"/>
      <c r="F95" s="58"/>
      <c r="G95" s="140"/>
      <c r="H95" s="58"/>
      <c r="I95" s="58"/>
      <c r="J95" s="58"/>
      <c r="K95" s="58"/>
      <c r="L95" s="58"/>
      <c r="M95" s="58"/>
    </row>
    <row r="96" spans="1:13" ht="14.25">
      <c r="A96" s="58"/>
      <c r="B96" s="58"/>
      <c r="C96" s="58"/>
      <c r="E96" s="58"/>
      <c r="F96" s="58"/>
      <c r="G96" s="140"/>
      <c r="H96" s="58"/>
      <c r="I96" s="58"/>
      <c r="J96" s="58"/>
      <c r="K96" s="58"/>
      <c r="L96" s="58"/>
      <c r="M96" s="58"/>
    </row>
    <row r="97" spans="1:13" ht="14.25">
      <c r="A97" s="58"/>
      <c r="B97" s="58"/>
      <c r="C97" s="58"/>
      <c r="E97" s="58"/>
      <c r="F97" s="58"/>
      <c r="G97" s="140"/>
      <c r="H97" s="58"/>
      <c r="I97" s="58"/>
      <c r="J97" s="58"/>
      <c r="K97" s="58"/>
      <c r="L97" s="58"/>
      <c r="M97" s="58"/>
    </row>
    <row r="98" spans="1:13" ht="14.25">
      <c r="A98" s="58"/>
      <c r="B98" s="58"/>
      <c r="C98" s="58"/>
      <c r="E98" s="58"/>
      <c r="F98" s="58"/>
      <c r="G98" s="140"/>
      <c r="H98" s="58"/>
      <c r="I98" s="58"/>
      <c r="J98" s="58"/>
      <c r="K98" s="58"/>
      <c r="L98" s="58"/>
      <c r="M98" s="58"/>
    </row>
    <row r="99" spans="1:13" ht="14.25">
      <c r="A99" s="58"/>
      <c r="B99" s="58"/>
      <c r="C99" s="58"/>
      <c r="E99" s="58"/>
      <c r="F99" s="58"/>
      <c r="G99" s="140"/>
      <c r="H99" s="58"/>
      <c r="I99" s="58"/>
      <c r="J99" s="58"/>
      <c r="K99" s="58"/>
      <c r="L99" s="58"/>
      <c r="M99" s="58"/>
    </row>
    <row r="100" spans="1:13" ht="14.25">
      <c r="A100" s="58"/>
      <c r="B100" s="58"/>
      <c r="C100" s="58"/>
      <c r="E100" s="58"/>
      <c r="F100" s="58"/>
      <c r="G100" s="140"/>
      <c r="H100" s="58"/>
      <c r="I100" s="58"/>
      <c r="J100" s="58"/>
      <c r="K100" s="58"/>
      <c r="L100" s="58"/>
      <c r="M100" s="58"/>
    </row>
    <row r="101" spans="1:13" ht="14.25">
      <c r="A101" s="58"/>
      <c r="B101" s="58"/>
      <c r="C101" s="58"/>
      <c r="E101" s="58"/>
      <c r="F101" s="58"/>
      <c r="G101" s="140"/>
      <c r="H101" s="58"/>
      <c r="I101" s="58"/>
      <c r="J101" s="58"/>
      <c r="K101" s="58"/>
      <c r="L101" s="58"/>
      <c r="M101" s="58"/>
    </row>
    <row r="102" spans="1:13" ht="14.25">
      <c r="A102" s="58"/>
      <c r="B102" s="58"/>
      <c r="C102" s="58"/>
      <c r="E102" s="58"/>
      <c r="F102" s="58"/>
      <c r="G102" s="140"/>
      <c r="H102" s="58"/>
      <c r="I102" s="58"/>
      <c r="J102" s="58"/>
      <c r="K102" s="58"/>
      <c r="L102" s="58"/>
      <c r="M102" s="58"/>
    </row>
    <row r="103" spans="1:13" ht="14.25">
      <c r="A103" s="58"/>
      <c r="B103" s="58"/>
      <c r="C103" s="58"/>
      <c r="E103" s="58"/>
      <c r="F103" s="58"/>
      <c r="G103" s="140"/>
      <c r="H103" s="58"/>
      <c r="I103" s="58"/>
      <c r="J103" s="58"/>
      <c r="K103" s="58"/>
      <c r="L103" s="58"/>
      <c r="M103" s="58"/>
    </row>
    <row r="104" spans="1:13" ht="14.25">
      <c r="A104" s="58"/>
      <c r="B104" s="58"/>
      <c r="C104" s="58"/>
      <c r="E104" s="58"/>
      <c r="F104" s="58"/>
      <c r="G104" s="140"/>
      <c r="H104" s="58"/>
      <c r="I104" s="58"/>
      <c r="J104" s="58"/>
      <c r="K104" s="58"/>
      <c r="L104" s="58"/>
      <c r="M104" s="58"/>
    </row>
    <row r="105" spans="1:13" ht="14.25">
      <c r="A105" s="58"/>
      <c r="B105" s="58"/>
      <c r="C105" s="58"/>
      <c r="E105" s="58"/>
      <c r="F105" s="58"/>
      <c r="G105" s="140"/>
      <c r="H105" s="58"/>
      <c r="I105" s="58"/>
      <c r="J105" s="58"/>
      <c r="K105" s="58"/>
      <c r="L105" s="58"/>
      <c r="M105" s="58"/>
    </row>
    <row r="106" spans="1:13" ht="14.25">
      <c r="A106" s="58"/>
      <c r="B106" s="58"/>
      <c r="C106" s="58"/>
      <c r="E106" s="58"/>
      <c r="F106" s="58"/>
      <c r="G106" s="140"/>
      <c r="H106" s="58"/>
      <c r="I106" s="58"/>
      <c r="J106" s="58"/>
      <c r="K106" s="58"/>
      <c r="L106" s="58"/>
      <c r="M106" s="58"/>
    </row>
    <row r="107" spans="1:13" ht="14.25">
      <c r="A107" s="58"/>
      <c r="B107" s="58"/>
      <c r="C107" s="58"/>
      <c r="E107" s="58"/>
      <c r="F107" s="58"/>
      <c r="G107" s="140"/>
      <c r="H107" s="58"/>
      <c r="I107" s="58"/>
      <c r="J107" s="58"/>
      <c r="K107" s="58"/>
      <c r="L107" s="58"/>
      <c r="M107" s="58"/>
    </row>
    <row r="108" spans="1:13" ht="14.25">
      <c r="A108" s="58"/>
      <c r="B108" s="58"/>
      <c r="C108" s="58"/>
      <c r="E108" s="58"/>
      <c r="F108" s="58"/>
      <c r="G108" s="140"/>
      <c r="H108" s="58"/>
      <c r="I108" s="58"/>
      <c r="J108" s="58"/>
      <c r="K108" s="58"/>
      <c r="L108" s="58"/>
      <c r="M108" s="58"/>
    </row>
    <row r="109" spans="1:13" ht="14.25">
      <c r="A109" s="58"/>
      <c r="B109" s="58"/>
      <c r="C109" s="58"/>
      <c r="E109" s="58"/>
      <c r="F109" s="58"/>
      <c r="G109" s="140"/>
      <c r="H109" s="58"/>
      <c r="I109" s="58"/>
      <c r="J109" s="58"/>
      <c r="K109" s="58"/>
      <c r="L109" s="58"/>
      <c r="M109" s="58"/>
    </row>
    <row r="110" spans="1:13" ht="14.25">
      <c r="A110" s="58"/>
      <c r="B110" s="58"/>
      <c r="C110" s="58"/>
      <c r="E110" s="58"/>
      <c r="F110" s="58"/>
      <c r="G110" s="140"/>
      <c r="H110" s="58"/>
      <c r="I110" s="58"/>
      <c r="J110" s="58"/>
      <c r="K110" s="58"/>
      <c r="L110" s="58"/>
      <c r="M110" s="58"/>
    </row>
    <row r="111" spans="1:13" ht="14.25">
      <c r="A111" s="58"/>
      <c r="B111" s="58"/>
      <c r="C111" s="58"/>
      <c r="E111" s="58"/>
      <c r="F111" s="58"/>
      <c r="G111" s="140"/>
      <c r="H111" s="58"/>
      <c r="I111" s="58"/>
      <c r="J111" s="58"/>
      <c r="K111" s="58"/>
      <c r="L111" s="58"/>
      <c r="M111" s="58"/>
    </row>
    <row r="112" spans="1:13" ht="14.25">
      <c r="A112" s="58"/>
      <c r="B112" s="58"/>
      <c r="C112" s="58"/>
      <c r="E112" s="58"/>
      <c r="F112" s="58"/>
      <c r="G112" s="140"/>
      <c r="H112" s="58"/>
      <c r="I112" s="58"/>
      <c r="J112" s="58"/>
      <c r="K112" s="58"/>
      <c r="L112" s="58"/>
      <c r="M112" s="58"/>
    </row>
    <row r="113" spans="1:13" ht="14.25">
      <c r="A113" s="58"/>
      <c r="B113" s="58"/>
      <c r="C113" s="58"/>
      <c r="E113" s="58"/>
      <c r="F113" s="58"/>
      <c r="G113" s="140"/>
      <c r="H113" s="58"/>
      <c r="I113" s="58"/>
      <c r="J113" s="58"/>
      <c r="K113" s="58"/>
      <c r="L113" s="58"/>
      <c r="M113" s="58"/>
    </row>
    <row r="114" spans="1:13" ht="14.25">
      <c r="A114" s="58"/>
      <c r="B114" s="58"/>
      <c r="C114" s="58"/>
      <c r="E114" s="58"/>
      <c r="F114" s="58"/>
      <c r="G114" s="140"/>
      <c r="H114" s="58"/>
      <c r="I114" s="58"/>
      <c r="J114" s="58"/>
      <c r="K114" s="58"/>
      <c r="L114" s="58"/>
      <c r="M114" s="58"/>
    </row>
    <row r="115" spans="1:13" ht="14.25">
      <c r="A115" s="58"/>
      <c r="B115" s="58"/>
      <c r="C115" s="58"/>
      <c r="E115" s="58"/>
      <c r="F115" s="58"/>
      <c r="G115" s="140"/>
      <c r="H115" s="58"/>
      <c r="I115" s="58"/>
      <c r="J115" s="58"/>
      <c r="K115" s="58"/>
      <c r="L115" s="58"/>
      <c r="M115" s="58"/>
    </row>
    <row r="116" spans="1:13" ht="14.25">
      <c r="A116" s="58"/>
      <c r="B116" s="58"/>
      <c r="C116" s="58"/>
      <c r="E116" s="58"/>
      <c r="F116" s="58"/>
      <c r="G116" s="140"/>
      <c r="H116" s="58"/>
      <c r="I116" s="58"/>
      <c r="J116" s="58"/>
      <c r="K116" s="58"/>
      <c r="L116" s="58"/>
      <c r="M116" s="58"/>
    </row>
    <row r="117" spans="1:13" ht="14.25">
      <c r="A117" s="58"/>
      <c r="B117" s="58"/>
      <c r="C117" s="58"/>
      <c r="E117" s="58"/>
      <c r="F117" s="58"/>
      <c r="G117" s="140"/>
      <c r="H117" s="58"/>
      <c r="I117" s="58"/>
      <c r="J117" s="58"/>
      <c r="K117" s="58"/>
      <c r="L117" s="58"/>
      <c r="M117" s="58"/>
    </row>
    <row r="118" spans="1:13" ht="14.25">
      <c r="A118" s="58"/>
      <c r="B118" s="58"/>
      <c r="C118" s="58"/>
      <c r="E118" s="58"/>
      <c r="F118" s="58"/>
      <c r="G118" s="140"/>
      <c r="H118" s="58"/>
      <c r="I118" s="58"/>
      <c r="J118" s="58"/>
      <c r="K118" s="58"/>
      <c r="L118" s="58"/>
      <c r="M118" s="58"/>
    </row>
    <row r="119" spans="1:13" ht="14.25">
      <c r="A119" s="58"/>
      <c r="B119" s="58"/>
      <c r="C119" s="58"/>
      <c r="E119" s="58"/>
      <c r="F119" s="58"/>
      <c r="G119" s="140"/>
      <c r="H119" s="58"/>
      <c r="I119" s="58"/>
      <c r="J119" s="58"/>
      <c r="K119" s="58"/>
      <c r="L119" s="58"/>
      <c r="M119" s="58"/>
    </row>
    <row r="120" spans="1:13" ht="14.25">
      <c r="A120" s="58"/>
      <c r="B120" s="58"/>
      <c r="C120" s="58"/>
      <c r="E120" s="58"/>
      <c r="F120" s="58"/>
      <c r="G120" s="140"/>
      <c r="H120" s="58"/>
      <c r="I120" s="58"/>
      <c r="J120" s="58"/>
      <c r="K120" s="58"/>
      <c r="L120" s="58"/>
      <c r="M120" s="58"/>
    </row>
    <row r="121" spans="1:13" ht="14.25">
      <c r="A121" s="58"/>
      <c r="B121" s="58"/>
      <c r="C121" s="58"/>
      <c r="E121" s="58"/>
      <c r="F121" s="58"/>
      <c r="G121" s="140"/>
      <c r="H121" s="58"/>
      <c r="I121" s="58"/>
      <c r="J121" s="58"/>
      <c r="K121" s="58"/>
      <c r="L121" s="58"/>
      <c r="M121" s="58"/>
    </row>
    <row r="122" spans="1:13" ht="14.25">
      <c r="A122" s="58"/>
      <c r="B122" s="58"/>
      <c r="C122" s="58"/>
      <c r="E122" s="58"/>
      <c r="F122" s="58"/>
      <c r="G122" s="140"/>
      <c r="H122" s="58"/>
      <c r="I122" s="58"/>
      <c r="J122" s="58"/>
      <c r="K122" s="58"/>
      <c r="L122" s="58"/>
      <c r="M122" s="58"/>
    </row>
    <row r="123" spans="1:13" ht="14.25">
      <c r="A123" s="58"/>
      <c r="B123" s="58"/>
      <c r="C123" s="58"/>
      <c r="E123" s="58"/>
      <c r="F123" s="58"/>
      <c r="G123" s="140"/>
      <c r="H123" s="58"/>
      <c r="I123" s="58"/>
      <c r="J123" s="58"/>
      <c r="K123" s="58"/>
      <c r="L123" s="58"/>
      <c r="M123" s="58"/>
    </row>
    <row r="124" spans="1:13" ht="14.25">
      <c r="A124" s="58"/>
      <c r="B124" s="58"/>
      <c r="C124" s="58"/>
      <c r="E124" s="58"/>
      <c r="F124" s="58"/>
      <c r="G124" s="140"/>
      <c r="H124" s="58"/>
      <c r="I124" s="58"/>
      <c r="J124" s="58"/>
      <c r="K124" s="58"/>
      <c r="L124" s="58"/>
      <c r="M124" s="58"/>
    </row>
    <row r="125" spans="1:13" ht="14.25">
      <c r="A125" s="58"/>
      <c r="B125" s="58"/>
      <c r="C125" s="58"/>
      <c r="E125" s="58"/>
      <c r="F125" s="58"/>
      <c r="G125" s="140"/>
      <c r="H125" s="58"/>
      <c r="I125" s="58"/>
      <c r="J125" s="58"/>
      <c r="K125" s="58"/>
      <c r="L125" s="58"/>
      <c r="M125" s="58"/>
    </row>
    <row r="126" spans="1:13" ht="14.25">
      <c r="A126" s="58"/>
      <c r="B126" s="58"/>
      <c r="C126" s="58"/>
      <c r="E126" s="58"/>
      <c r="F126" s="58"/>
      <c r="G126" s="140"/>
      <c r="H126" s="58"/>
      <c r="I126" s="58"/>
      <c r="J126" s="58"/>
      <c r="K126" s="58"/>
      <c r="L126" s="58"/>
      <c r="M126" s="58"/>
    </row>
    <row r="127" spans="1:13" ht="14.25">
      <c r="A127" s="58"/>
      <c r="B127" s="58"/>
      <c r="C127" s="58"/>
      <c r="E127" s="58"/>
      <c r="F127" s="58"/>
      <c r="G127" s="140"/>
      <c r="H127" s="58"/>
      <c r="I127" s="58"/>
      <c r="J127" s="58"/>
      <c r="K127" s="58"/>
      <c r="L127" s="58"/>
      <c r="M127" s="58"/>
    </row>
    <row r="128" spans="1:13" ht="14.25">
      <c r="A128" s="58"/>
      <c r="B128" s="58"/>
      <c r="C128" s="58"/>
      <c r="E128" s="58"/>
      <c r="F128" s="58"/>
      <c r="G128" s="140"/>
      <c r="H128" s="58"/>
      <c r="I128" s="58"/>
      <c r="J128" s="58"/>
      <c r="K128" s="58"/>
      <c r="L128" s="58"/>
      <c r="M128" s="58"/>
    </row>
    <row r="129" spans="1:13" ht="14.25">
      <c r="A129" s="58"/>
      <c r="B129" s="58"/>
      <c r="C129" s="58"/>
      <c r="E129" s="58"/>
      <c r="F129" s="58"/>
      <c r="G129" s="140"/>
      <c r="H129" s="58"/>
      <c r="I129" s="58"/>
      <c r="J129" s="58"/>
      <c r="K129" s="58"/>
      <c r="L129" s="58"/>
      <c r="M129" s="58"/>
    </row>
    <row r="130" spans="1:13" ht="14.25">
      <c r="A130" s="58"/>
      <c r="B130" s="58"/>
      <c r="C130" s="58"/>
      <c r="E130" s="58"/>
      <c r="F130" s="58"/>
      <c r="G130" s="140"/>
      <c r="H130" s="58"/>
      <c r="I130" s="58"/>
      <c r="J130" s="58"/>
      <c r="K130" s="58"/>
      <c r="L130" s="58"/>
      <c r="M130" s="58"/>
    </row>
    <row r="131" spans="1:13" ht="14.25">
      <c r="A131" s="58"/>
      <c r="B131" s="58"/>
      <c r="C131" s="58"/>
      <c r="E131" s="58"/>
      <c r="F131" s="58"/>
      <c r="G131" s="140"/>
      <c r="H131" s="58"/>
      <c r="I131" s="58"/>
      <c r="J131" s="58"/>
      <c r="K131" s="58"/>
      <c r="L131" s="58"/>
      <c r="M131" s="58"/>
    </row>
    <row r="132" spans="1:13" ht="14.25">
      <c r="A132" s="58"/>
      <c r="B132" s="58"/>
      <c r="C132" s="58"/>
      <c r="E132" s="58"/>
      <c r="F132" s="58"/>
      <c r="G132" s="140"/>
      <c r="H132" s="58"/>
      <c r="I132" s="58"/>
      <c r="J132" s="58"/>
      <c r="K132" s="58"/>
      <c r="L132" s="58"/>
      <c r="M132" s="58"/>
    </row>
    <row r="133" spans="1:13" ht="14.25">
      <c r="A133" s="58"/>
      <c r="B133" s="58"/>
      <c r="C133" s="58"/>
      <c r="E133" s="58"/>
      <c r="F133" s="58"/>
      <c r="G133" s="140"/>
      <c r="H133" s="58"/>
      <c r="I133" s="58"/>
      <c r="J133" s="58"/>
      <c r="K133" s="58"/>
      <c r="L133" s="58"/>
      <c r="M133" s="58"/>
    </row>
    <row r="134" spans="1:13" ht="14.25">
      <c r="A134" s="58"/>
      <c r="B134" s="58"/>
      <c r="C134" s="58"/>
      <c r="E134" s="58"/>
      <c r="F134" s="58"/>
      <c r="G134" s="140"/>
      <c r="H134" s="58"/>
      <c r="I134" s="58"/>
      <c r="J134" s="58"/>
      <c r="K134" s="58"/>
      <c r="L134" s="58"/>
      <c r="M134" s="58"/>
    </row>
    <row r="135" spans="1:13" ht="14.25">
      <c r="A135" s="58"/>
      <c r="B135" s="58"/>
      <c r="C135" s="58"/>
      <c r="E135" s="58"/>
      <c r="F135" s="58"/>
      <c r="G135" s="140"/>
      <c r="H135" s="58"/>
      <c r="I135" s="58"/>
      <c r="J135" s="58"/>
      <c r="K135" s="58"/>
      <c r="L135" s="58"/>
      <c r="M135" s="58"/>
    </row>
    <row r="136" spans="1:13" ht="14.25">
      <c r="A136" s="58"/>
      <c r="B136" s="58"/>
      <c r="C136" s="58"/>
      <c r="E136" s="58"/>
      <c r="F136" s="58"/>
      <c r="G136" s="140"/>
      <c r="H136" s="58"/>
      <c r="I136" s="58"/>
      <c r="J136" s="58"/>
      <c r="K136" s="58"/>
      <c r="L136" s="58"/>
      <c r="M136" s="58"/>
    </row>
    <row r="137" spans="1:13" ht="14.25">
      <c r="A137" s="58"/>
      <c r="B137" s="58"/>
      <c r="C137" s="58"/>
      <c r="E137" s="58"/>
      <c r="F137" s="58"/>
      <c r="G137" s="140"/>
      <c r="H137" s="58"/>
      <c r="I137" s="58"/>
      <c r="J137" s="58"/>
      <c r="K137" s="58"/>
      <c r="L137" s="58"/>
      <c r="M137" s="58"/>
    </row>
    <row r="138" spans="1:13" ht="14.25">
      <c r="A138" s="58"/>
      <c r="B138" s="58"/>
      <c r="C138" s="58"/>
      <c r="E138" s="58"/>
      <c r="F138" s="58"/>
      <c r="G138" s="140"/>
      <c r="H138" s="58"/>
      <c r="I138" s="58"/>
      <c r="J138" s="58"/>
      <c r="K138" s="58"/>
      <c r="L138" s="58"/>
      <c r="M138" s="58"/>
    </row>
    <row r="139" spans="1:13" ht="14.25">
      <c r="A139" s="58"/>
      <c r="B139" s="58"/>
      <c r="C139" s="58"/>
      <c r="E139" s="58"/>
      <c r="F139" s="58"/>
      <c r="G139" s="140"/>
      <c r="H139" s="58"/>
      <c r="I139" s="58"/>
      <c r="J139" s="58"/>
      <c r="K139" s="58"/>
      <c r="L139" s="58"/>
      <c r="M139" s="58"/>
    </row>
    <row r="140" spans="1:13" ht="14.25">
      <c r="A140" s="58"/>
      <c r="B140" s="58"/>
      <c r="C140" s="58"/>
      <c r="E140" s="58"/>
      <c r="F140" s="58"/>
      <c r="G140" s="140"/>
      <c r="H140" s="58"/>
      <c r="I140" s="58"/>
      <c r="J140" s="58"/>
      <c r="K140" s="58"/>
      <c r="L140" s="58"/>
      <c r="M140" s="58"/>
    </row>
    <row r="141" spans="1:13" ht="14.25">
      <c r="A141" s="58"/>
      <c r="B141" s="58"/>
      <c r="C141" s="58"/>
      <c r="E141" s="58"/>
      <c r="F141" s="58"/>
      <c r="G141" s="140"/>
      <c r="H141" s="58"/>
      <c r="I141" s="58"/>
      <c r="J141" s="58"/>
      <c r="K141" s="58"/>
      <c r="L141" s="58"/>
      <c r="M141" s="58"/>
    </row>
    <row r="142" spans="1:13" ht="14.25">
      <c r="A142" s="58"/>
      <c r="B142" s="58"/>
      <c r="C142" s="58"/>
      <c r="E142" s="58"/>
      <c r="F142" s="58"/>
      <c r="G142" s="140"/>
      <c r="H142" s="58"/>
      <c r="I142" s="58"/>
      <c r="J142" s="58"/>
      <c r="K142" s="58"/>
      <c r="L142" s="58"/>
      <c r="M142" s="58"/>
    </row>
    <row r="143" spans="1:13" ht="14.25">
      <c r="A143" s="58"/>
      <c r="B143" s="58"/>
      <c r="C143" s="58"/>
      <c r="E143" s="58"/>
      <c r="F143" s="58"/>
      <c r="G143" s="140"/>
      <c r="H143" s="58"/>
      <c r="I143" s="58"/>
      <c r="J143" s="58"/>
      <c r="K143" s="58"/>
      <c r="L143" s="58"/>
      <c r="M143" s="58"/>
    </row>
    <row r="144" spans="1:13" ht="14.25">
      <c r="A144" s="58"/>
      <c r="B144" s="58"/>
      <c r="C144" s="58"/>
      <c r="E144" s="58"/>
      <c r="F144" s="58"/>
      <c r="G144" s="140"/>
      <c r="H144" s="58"/>
      <c r="I144" s="58"/>
      <c r="J144" s="58"/>
      <c r="K144" s="58"/>
      <c r="L144" s="58"/>
      <c r="M144" s="58"/>
    </row>
    <row r="145" spans="1:13" ht="14.25">
      <c r="A145" s="58"/>
      <c r="B145" s="58"/>
      <c r="C145" s="58"/>
      <c r="E145" s="58"/>
      <c r="F145" s="58"/>
      <c r="G145" s="140"/>
      <c r="H145" s="58"/>
      <c r="I145" s="58"/>
      <c r="J145" s="58"/>
      <c r="K145" s="58"/>
      <c r="L145" s="58"/>
      <c r="M145" s="58"/>
    </row>
    <row r="146" spans="1:13" ht="14.25">
      <c r="A146" s="58"/>
      <c r="B146" s="58"/>
      <c r="C146" s="58"/>
      <c r="E146" s="58"/>
      <c r="F146" s="58"/>
      <c r="G146" s="140"/>
      <c r="H146" s="58"/>
      <c r="I146" s="58"/>
      <c r="J146" s="58"/>
      <c r="K146" s="58"/>
      <c r="L146" s="58"/>
      <c r="M146" s="58"/>
    </row>
    <row r="147" spans="1:13" ht="14.25">
      <c r="A147" s="58"/>
      <c r="B147" s="58"/>
      <c r="C147" s="58"/>
      <c r="E147" s="58"/>
      <c r="F147" s="58"/>
      <c r="G147" s="140"/>
      <c r="H147" s="58"/>
      <c r="I147" s="58"/>
      <c r="J147" s="58"/>
      <c r="K147" s="58"/>
      <c r="L147" s="58"/>
      <c r="M147" s="58"/>
    </row>
    <row r="148" spans="1:13" ht="14.25">
      <c r="A148" s="58"/>
      <c r="B148" s="58"/>
      <c r="C148" s="58"/>
      <c r="E148" s="58"/>
      <c r="F148" s="58"/>
      <c r="G148" s="140"/>
      <c r="H148" s="58"/>
      <c r="I148" s="58"/>
      <c r="J148" s="58"/>
      <c r="K148" s="58"/>
      <c r="L148" s="58"/>
      <c r="M148" s="58"/>
    </row>
    <row r="149" spans="1:13" ht="14.25">
      <c r="A149" s="58"/>
      <c r="B149" s="58"/>
      <c r="C149" s="58"/>
      <c r="E149" s="58"/>
      <c r="F149" s="58"/>
      <c r="G149" s="140"/>
      <c r="H149" s="58"/>
      <c r="I149" s="58"/>
      <c r="J149" s="58"/>
      <c r="K149" s="58"/>
      <c r="L149" s="58"/>
      <c r="M149" s="58"/>
    </row>
    <row r="150" spans="1:13" ht="14.25">
      <c r="A150" s="58"/>
      <c r="B150" s="58"/>
      <c r="C150" s="58"/>
      <c r="E150" s="58"/>
      <c r="F150" s="58"/>
      <c r="G150" s="140"/>
      <c r="H150" s="58"/>
      <c r="I150" s="58"/>
      <c r="J150" s="58"/>
      <c r="K150" s="58"/>
      <c r="L150" s="58"/>
      <c r="M150" s="58"/>
    </row>
    <row r="151" spans="1:13" ht="14.25">
      <c r="A151" s="58"/>
      <c r="B151" s="58"/>
      <c r="C151" s="58"/>
      <c r="E151" s="58"/>
      <c r="F151" s="58"/>
      <c r="G151" s="140"/>
      <c r="H151" s="58"/>
      <c r="I151" s="58"/>
      <c r="J151" s="58"/>
      <c r="K151" s="58"/>
      <c r="L151" s="58"/>
      <c r="M151" s="58"/>
    </row>
    <row r="152" spans="1:13" ht="14.25">
      <c r="A152" s="58"/>
      <c r="B152" s="58"/>
      <c r="C152" s="58"/>
      <c r="E152" s="58"/>
      <c r="F152" s="58"/>
      <c r="G152" s="140"/>
      <c r="H152" s="58"/>
      <c r="I152" s="58"/>
      <c r="J152" s="58"/>
      <c r="K152" s="58"/>
      <c r="L152" s="58"/>
      <c r="M152" s="58"/>
    </row>
    <row r="153" spans="1:13" ht="14.25">
      <c r="A153" s="58"/>
      <c r="B153" s="58"/>
      <c r="C153" s="58"/>
      <c r="E153" s="58"/>
      <c r="F153" s="58"/>
      <c r="G153" s="140"/>
      <c r="H153" s="58"/>
      <c r="I153" s="58"/>
      <c r="J153" s="58"/>
      <c r="K153" s="58"/>
      <c r="L153" s="58"/>
      <c r="M153" s="58"/>
    </row>
    <row r="154" spans="1:13" ht="14.25">
      <c r="A154" s="58"/>
      <c r="B154" s="58"/>
      <c r="C154" s="58"/>
      <c r="E154" s="58"/>
      <c r="F154" s="58"/>
      <c r="G154" s="140"/>
      <c r="H154" s="58"/>
      <c r="I154" s="58"/>
      <c r="J154" s="58"/>
      <c r="K154" s="58"/>
      <c r="L154" s="58"/>
      <c r="M154" s="58"/>
    </row>
    <row r="155" spans="1:13" ht="14.25">
      <c r="A155" s="58"/>
      <c r="B155" s="58"/>
      <c r="C155" s="58"/>
      <c r="E155" s="58"/>
      <c r="F155" s="58"/>
      <c r="G155" s="140"/>
      <c r="H155" s="58"/>
      <c r="I155" s="58"/>
      <c r="J155" s="58"/>
      <c r="K155" s="58"/>
      <c r="L155" s="58"/>
      <c r="M155" s="58"/>
    </row>
    <row r="156" spans="1:13" ht="14.25">
      <c r="A156" s="58"/>
      <c r="B156" s="58"/>
      <c r="C156" s="58"/>
      <c r="E156" s="58"/>
      <c r="F156" s="58"/>
      <c r="G156" s="140"/>
      <c r="H156" s="58"/>
      <c r="I156" s="58"/>
      <c r="J156" s="58"/>
      <c r="K156" s="58"/>
      <c r="L156" s="58"/>
      <c r="M156" s="58"/>
    </row>
    <row r="157" spans="1:13" ht="14.25">
      <c r="A157" s="58"/>
      <c r="B157" s="58"/>
      <c r="C157" s="58"/>
      <c r="E157" s="58"/>
      <c r="F157" s="58"/>
      <c r="G157" s="140"/>
      <c r="H157" s="58"/>
      <c r="I157" s="58"/>
      <c r="J157" s="58"/>
      <c r="K157" s="58"/>
      <c r="L157" s="58"/>
      <c r="M157" s="58"/>
    </row>
    <row r="158" spans="1:13" ht="14.25">
      <c r="A158" s="58"/>
      <c r="B158" s="58"/>
      <c r="C158" s="58"/>
      <c r="E158" s="58"/>
      <c r="F158" s="58"/>
      <c r="G158" s="140"/>
      <c r="H158" s="58"/>
      <c r="I158" s="58"/>
      <c r="J158" s="58"/>
      <c r="K158" s="58"/>
      <c r="L158" s="58"/>
      <c r="M158" s="58"/>
    </row>
    <row r="159" spans="1:13" ht="14.25">
      <c r="A159" s="58"/>
      <c r="B159" s="58"/>
      <c r="C159" s="58"/>
      <c r="E159" s="58"/>
      <c r="F159" s="58"/>
      <c r="G159" s="140"/>
      <c r="H159" s="58"/>
      <c r="I159" s="58"/>
      <c r="J159" s="58"/>
      <c r="K159" s="58"/>
      <c r="L159" s="58"/>
      <c r="M159" s="58"/>
    </row>
    <row r="160" spans="1:13" ht="14.25">
      <c r="A160" s="58"/>
      <c r="B160" s="58"/>
      <c r="C160" s="58"/>
      <c r="E160" s="58"/>
      <c r="F160" s="58"/>
      <c r="G160" s="140"/>
      <c r="H160" s="58"/>
      <c r="I160" s="58"/>
      <c r="J160" s="58"/>
      <c r="K160" s="58"/>
      <c r="L160" s="58"/>
      <c r="M160" s="58"/>
    </row>
    <row r="161" spans="1:13" ht="14.25">
      <c r="A161" s="58"/>
      <c r="B161" s="58"/>
      <c r="C161" s="58"/>
      <c r="E161" s="58"/>
      <c r="F161" s="58"/>
      <c r="G161" s="140"/>
      <c r="H161" s="58"/>
      <c r="I161" s="58"/>
      <c r="J161" s="58"/>
      <c r="K161" s="58"/>
      <c r="L161" s="58"/>
      <c r="M161" s="58"/>
    </row>
    <row r="162" spans="1:13" ht="14.25">
      <c r="A162" s="58"/>
      <c r="B162" s="58"/>
      <c r="C162" s="58"/>
      <c r="E162" s="58"/>
      <c r="F162" s="58"/>
      <c r="G162" s="140"/>
      <c r="H162" s="58"/>
      <c r="I162" s="58"/>
      <c r="J162" s="58"/>
      <c r="K162" s="58"/>
      <c r="L162" s="58"/>
      <c r="M162" s="58"/>
    </row>
    <row r="163" spans="1:13" ht="14.25">
      <c r="A163" s="58"/>
      <c r="B163" s="58"/>
      <c r="C163" s="58"/>
      <c r="E163" s="58"/>
      <c r="F163" s="58"/>
      <c r="G163" s="140"/>
      <c r="H163" s="58"/>
      <c r="I163" s="58"/>
      <c r="J163" s="58"/>
      <c r="K163" s="58"/>
      <c r="L163" s="58"/>
      <c r="M163" s="58"/>
    </row>
    <row r="164" spans="1:13" ht="14.25">
      <c r="A164" s="58"/>
      <c r="B164" s="58"/>
      <c r="C164" s="58"/>
      <c r="E164" s="58"/>
      <c r="F164" s="58"/>
      <c r="G164" s="140"/>
      <c r="H164" s="58"/>
      <c r="I164" s="58"/>
      <c r="J164" s="58"/>
      <c r="K164" s="58"/>
      <c r="L164" s="58"/>
      <c r="M164" s="58"/>
    </row>
    <row r="165" spans="1:13" ht="14.25">
      <c r="A165" s="58"/>
      <c r="B165" s="58"/>
      <c r="C165" s="58"/>
      <c r="E165" s="58"/>
      <c r="F165" s="58"/>
      <c r="G165" s="140"/>
      <c r="H165" s="58"/>
      <c r="I165" s="58"/>
      <c r="J165" s="58"/>
      <c r="K165" s="58"/>
      <c r="L165" s="58"/>
      <c r="M165" s="58"/>
    </row>
    <row r="166" spans="1:13" ht="14.25">
      <c r="A166" s="58"/>
      <c r="B166" s="58"/>
      <c r="C166" s="58"/>
      <c r="E166" s="58"/>
      <c r="F166" s="58"/>
      <c r="G166" s="140"/>
      <c r="H166" s="58"/>
      <c r="I166" s="58"/>
      <c r="J166" s="58"/>
      <c r="K166" s="58"/>
      <c r="L166" s="58"/>
      <c r="M166" s="58"/>
    </row>
    <row r="167" spans="1:13" ht="14.25">
      <c r="A167" s="58"/>
      <c r="B167" s="58"/>
      <c r="C167" s="58"/>
      <c r="E167" s="58"/>
      <c r="F167" s="58"/>
      <c r="G167" s="140"/>
      <c r="H167" s="58"/>
      <c r="I167" s="58"/>
      <c r="J167" s="58"/>
      <c r="K167" s="58"/>
      <c r="L167" s="58"/>
      <c r="M167" s="58"/>
    </row>
    <row r="168" spans="1:13" ht="14.25">
      <c r="A168" s="58"/>
      <c r="B168" s="58"/>
      <c r="C168" s="58"/>
      <c r="E168" s="58"/>
      <c r="F168" s="58"/>
      <c r="G168" s="140"/>
      <c r="H168" s="58"/>
      <c r="I168" s="58"/>
      <c r="J168" s="58"/>
      <c r="K168" s="58"/>
      <c r="L168" s="58"/>
      <c r="M168" s="58"/>
    </row>
    <row r="169" spans="1:13" ht="14.25">
      <c r="A169" s="58"/>
      <c r="B169" s="58"/>
      <c r="C169" s="58"/>
      <c r="E169" s="58"/>
      <c r="F169" s="58"/>
      <c r="G169" s="140"/>
      <c r="H169" s="58"/>
      <c r="I169" s="58"/>
      <c r="J169" s="58"/>
      <c r="K169" s="58"/>
      <c r="L169" s="58"/>
      <c r="M169" s="58"/>
    </row>
    <row r="170" spans="1:13" ht="14.25">
      <c r="A170" s="58"/>
      <c r="B170" s="58"/>
      <c r="C170" s="58"/>
      <c r="E170" s="58"/>
      <c r="F170" s="58"/>
      <c r="G170" s="140"/>
      <c r="H170" s="58"/>
      <c r="I170" s="58"/>
      <c r="J170" s="58"/>
      <c r="K170" s="58"/>
      <c r="L170" s="58"/>
      <c r="M170" s="58"/>
    </row>
    <row r="171" spans="1:13" ht="14.25">
      <c r="A171" s="58"/>
      <c r="B171" s="58"/>
      <c r="C171" s="58"/>
      <c r="E171" s="58"/>
      <c r="F171" s="58"/>
      <c r="G171" s="140"/>
      <c r="H171" s="58"/>
      <c r="I171" s="58"/>
      <c r="J171" s="58"/>
      <c r="K171" s="58"/>
      <c r="L171" s="58"/>
      <c r="M171" s="58"/>
    </row>
    <row r="172" spans="1:13" ht="14.25">
      <c r="A172" s="58"/>
      <c r="B172" s="58"/>
      <c r="C172" s="58"/>
      <c r="E172" s="58"/>
      <c r="F172" s="58"/>
      <c r="G172" s="140"/>
      <c r="H172" s="58"/>
      <c r="I172" s="58"/>
      <c r="J172" s="58"/>
      <c r="K172" s="58"/>
      <c r="L172" s="58"/>
      <c r="M172" s="58"/>
    </row>
    <row r="173" spans="1:13" ht="14.25">
      <c r="A173" s="58"/>
      <c r="B173" s="58"/>
      <c r="C173" s="58"/>
      <c r="E173" s="58"/>
      <c r="F173" s="58"/>
      <c r="G173" s="140"/>
      <c r="H173" s="58"/>
      <c r="I173" s="58"/>
      <c r="J173" s="58"/>
      <c r="K173" s="58"/>
      <c r="L173" s="58"/>
      <c r="M173" s="58"/>
    </row>
    <row r="174" spans="1:13" ht="14.25">
      <c r="A174" s="58"/>
      <c r="B174" s="58"/>
      <c r="C174" s="58"/>
      <c r="E174" s="58"/>
      <c r="F174" s="58"/>
      <c r="G174" s="140"/>
      <c r="H174" s="58"/>
      <c r="I174" s="58"/>
      <c r="J174" s="58"/>
      <c r="K174" s="58"/>
      <c r="L174" s="58"/>
      <c r="M174" s="58"/>
    </row>
    <row r="175" spans="1:13" ht="14.25">
      <c r="A175" s="58"/>
      <c r="B175" s="58"/>
      <c r="C175" s="58"/>
      <c r="E175" s="58"/>
      <c r="F175" s="58"/>
      <c r="G175" s="140"/>
      <c r="H175" s="58"/>
      <c r="I175" s="58"/>
      <c r="J175" s="58"/>
      <c r="K175" s="58"/>
      <c r="L175" s="58"/>
      <c r="M175" s="58"/>
    </row>
    <row r="176" spans="1:13" ht="14.25">
      <c r="A176" s="58"/>
      <c r="B176" s="58"/>
      <c r="C176" s="58"/>
      <c r="E176" s="58"/>
      <c r="F176" s="58"/>
      <c r="G176" s="140"/>
      <c r="H176" s="58"/>
      <c r="I176" s="58"/>
      <c r="J176" s="58"/>
      <c r="K176" s="58"/>
      <c r="L176" s="58"/>
      <c r="M176" s="58"/>
    </row>
    <row r="177" spans="1:13" ht="14.25">
      <c r="A177" s="58"/>
      <c r="B177" s="58"/>
      <c r="C177" s="58"/>
      <c r="E177" s="58"/>
      <c r="F177" s="58"/>
      <c r="G177" s="140"/>
      <c r="H177" s="58"/>
      <c r="I177" s="58"/>
      <c r="J177" s="58"/>
      <c r="K177" s="58"/>
      <c r="L177" s="58"/>
      <c r="M177" s="58"/>
    </row>
    <row r="178" spans="1:13" ht="14.25">
      <c r="A178" s="58"/>
      <c r="B178" s="58"/>
      <c r="C178" s="58"/>
      <c r="E178" s="58"/>
      <c r="F178" s="58"/>
      <c r="G178" s="140"/>
      <c r="H178" s="58"/>
      <c r="I178" s="58"/>
      <c r="J178" s="58"/>
      <c r="K178" s="58"/>
      <c r="L178" s="58"/>
      <c r="M178" s="58"/>
    </row>
    <row r="179" spans="1:13" ht="14.25">
      <c r="A179" s="58"/>
      <c r="B179" s="58"/>
      <c r="C179" s="58"/>
      <c r="E179" s="58"/>
      <c r="F179" s="58"/>
      <c r="G179" s="140"/>
      <c r="H179" s="58"/>
      <c r="I179" s="58"/>
      <c r="J179" s="58"/>
      <c r="K179" s="58"/>
      <c r="L179" s="58"/>
      <c r="M179" s="58"/>
    </row>
    <row r="180" spans="1:13" ht="14.25">
      <c r="A180" s="58"/>
      <c r="B180" s="58"/>
      <c r="C180" s="58"/>
      <c r="E180" s="58"/>
      <c r="F180" s="58"/>
      <c r="G180" s="140"/>
      <c r="H180" s="58"/>
      <c r="I180" s="58"/>
      <c r="J180" s="58"/>
      <c r="K180" s="58"/>
      <c r="L180" s="58"/>
      <c r="M180" s="58"/>
    </row>
    <row r="181" spans="1:13" ht="14.25">
      <c r="A181" s="58"/>
      <c r="B181" s="58"/>
      <c r="C181" s="58"/>
      <c r="E181" s="58"/>
      <c r="F181" s="58"/>
      <c r="G181" s="140"/>
      <c r="H181" s="58"/>
      <c r="I181" s="58"/>
      <c r="J181" s="58"/>
      <c r="K181" s="58"/>
      <c r="L181" s="58"/>
      <c r="M181" s="58"/>
    </row>
    <row r="182" spans="1:13" ht="14.25">
      <c r="A182" s="58"/>
      <c r="B182" s="58"/>
      <c r="C182" s="58"/>
      <c r="E182" s="58"/>
      <c r="F182" s="58"/>
      <c r="G182" s="140"/>
      <c r="H182" s="58"/>
      <c r="I182" s="58"/>
      <c r="J182" s="58"/>
      <c r="K182" s="58"/>
      <c r="L182" s="58"/>
      <c r="M182" s="58"/>
    </row>
    <row r="183" spans="1:13" ht="14.25">
      <c r="A183" s="58"/>
      <c r="B183" s="58"/>
      <c r="C183" s="58"/>
      <c r="E183" s="58"/>
      <c r="F183" s="58"/>
      <c r="G183" s="140"/>
      <c r="H183" s="58"/>
      <c r="I183" s="58"/>
      <c r="J183" s="58"/>
      <c r="K183" s="58"/>
      <c r="L183" s="58"/>
      <c r="M183" s="58"/>
    </row>
    <row r="184" spans="1:13" ht="14.25">
      <c r="A184" s="58"/>
      <c r="B184" s="58"/>
      <c r="C184" s="58"/>
      <c r="E184" s="58"/>
      <c r="F184" s="58"/>
      <c r="G184" s="140"/>
      <c r="H184" s="58"/>
      <c r="I184" s="58"/>
      <c r="J184" s="58"/>
      <c r="K184" s="58"/>
      <c r="L184" s="58"/>
      <c r="M184" s="58"/>
    </row>
    <row r="185" spans="1:13" ht="14.25">
      <c r="A185" s="58"/>
      <c r="B185" s="58"/>
      <c r="C185" s="58"/>
      <c r="E185" s="58"/>
      <c r="F185" s="58"/>
      <c r="G185" s="140"/>
      <c r="H185" s="58"/>
      <c r="I185" s="58"/>
      <c r="J185" s="58"/>
      <c r="K185" s="58"/>
      <c r="L185" s="58"/>
      <c r="M185" s="58"/>
    </row>
    <row r="186" spans="1:13" ht="14.25">
      <c r="A186" s="58"/>
      <c r="B186" s="58"/>
      <c r="C186" s="58"/>
      <c r="E186" s="58"/>
      <c r="F186" s="58"/>
      <c r="G186" s="140"/>
      <c r="H186" s="58"/>
      <c r="I186" s="58"/>
      <c r="J186" s="58"/>
      <c r="K186" s="58"/>
      <c r="L186" s="58"/>
      <c r="M186" s="58"/>
    </row>
    <row r="187" spans="1:13" ht="14.25">
      <c r="A187" s="58"/>
      <c r="B187" s="58"/>
      <c r="C187" s="58"/>
      <c r="E187" s="58"/>
      <c r="F187" s="58"/>
      <c r="G187" s="140"/>
      <c r="H187" s="58"/>
      <c r="I187" s="58"/>
      <c r="J187" s="58"/>
      <c r="K187" s="58"/>
      <c r="L187" s="58"/>
      <c r="M187" s="58"/>
    </row>
    <row r="188" spans="1:13" ht="14.25">
      <c r="A188" s="58"/>
      <c r="B188" s="58"/>
      <c r="C188" s="58"/>
      <c r="E188" s="58"/>
      <c r="F188" s="58"/>
      <c r="G188" s="140"/>
      <c r="H188" s="58"/>
      <c r="I188" s="58"/>
      <c r="J188" s="58"/>
      <c r="K188" s="58"/>
      <c r="L188" s="58"/>
      <c r="M188" s="58"/>
    </row>
    <row r="189" spans="1:13" ht="14.25">
      <c r="A189" s="58"/>
      <c r="B189" s="58"/>
      <c r="C189" s="58"/>
      <c r="E189" s="58"/>
      <c r="F189" s="58"/>
      <c r="G189" s="140"/>
      <c r="H189" s="58"/>
      <c r="I189" s="58"/>
      <c r="J189" s="58"/>
      <c r="K189" s="58"/>
      <c r="L189" s="58"/>
      <c r="M189" s="58"/>
    </row>
    <row r="190" spans="1:13" ht="14.25">
      <c r="A190" s="58"/>
      <c r="B190" s="58"/>
      <c r="C190" s="58"/>
      <c r="E190" s="58"/>
      <c r="F190" s="58"/>
      <c r="G190" s="140"/>
      <c r="H190" s="58"/>
      <c r="I190" s="58"/>
      <c r="J190" s="58"/>
      <c r="K190" s="58"/>
      <c r="L190" s="58"/>
      <c r="M190" s="58"/>
    </row>
    <row r="191" spans="1:13" ht="14.25">
      <c r="A191" s="58"/>
      <c r="B191" s="58"/>
      <c r="C191" s="58"/>
      <c r="E191" s="58"/>
      <c r="F191" s="58"/>
      <c r="G191" s="140"/>
      <c r="H191" s="58"/>
      <c r="I191" s="58"/>
      <c r="J191" s="58"/>
      <c r="K191" s="58"/>
      <c r="L191" s="58"/>
      <c r="M191" s="58"/>
    </row>
    <row r="192" spans="1:13" ht="14.25">
      <c r="A192" s="58"/>
      <c r="B192" s="58"/>
      <c r="C192" s="58"/>
      <c r="E192" s="58"/>
      <c r="F192" s="58"/>
      <c r="G192" s="140"/>
      <c r="H192" s="58"/>
      <c r="I192" s="58"/>
      <c r="J192" s="58"/>
      <c r="K192" s="58"/>
      <c r="L192" s="58"/>
      <c r="M192" s="58"/>
    </row>
    <row r="193" spans="1:13" ht="14.25">
      <c r="A193" s="58"/>
      <c r="B193" s="58"/>
      <c r="C193" s="58"/>
      <c r="E193" s="58"/>
      <c r="F193" s="58"/>
      <c r="G193" s="140"/>
      <c r="H193" s="58"/>
      <c r="I193" s="58"/>
      <c r="J193" s="58"/>
      <c r="K193" s="58"/>
      <c r="L193" s="58"/>
      <c r="M193" s="58"/>
    </row>
    <row r="194" spans="1:13" ht="14.25">
      <c r="A194" s="58"/>
      <c r="B194" s="58"/>
      <c r="C194" s="58"/>
      <c r="E194" s="58"/>
      <c r="F194" s="58"/>
      <c r="G194" s="140"/>
      <c r="H194" s="58"/>
      <c r="I194" s="58"/>
      <c r="J194" s="58"/>
      <c r="K194" s="58"/>
      <c r="L194" s="58"/>
      <c r="M194" s="58"/>
    </row>
    <row r="195" spans="1:13" ht="14.25">
      <c r="A195" s="58"/>
      <c r="B195" s="58"/>
      <c r="C195" s="58"/>
      <c r="E195" s="58"/>
      <c r="F195" s="58"/>
      <c r="G195" s="140"/>
      <c r="H195" s="58"/>
      <c r="I195" s="58"/>
      <c r="J195" s="58"/>
      <c r="K195" s="58"/>
      <c r="L195" s="58"/>
      <c r="M195" s="58"/>
    </row>
    <row r="196" spans="1:13" ht="14.25">
      <c r="A196" s="58"/>
      <c r="B196" s="58"/>
      <c r="C196" s="58"/>
      <c r="E196" s="58"/>
      <c r="F196" s="58"/>
      <c r="G196" s="140"/>
      <c r="H196" s="58"/>
      <c r="I196" s="58"/>
      <c r="J196" s="58"/>
      <c r="K196" s="58"/>
      <c r="L196" s="58"/>
      <c r="M196" s="58"/>
    </row>
    <row r="197" spans="1:13" ht="14.25">
      <c r="A197" s="58"/>
      <c r="B197" s="58"/>
      <c r="C197" s="58"/>
      <c r="E197" s="58"/>
      <c r="F197" s="58"/>
      <c r="G197" s="140"/>
      <c r="H197" s="58"/>
      <c r="I197" s="58"/>
      <c r="J197" s="58"/>
      <c r="K197" s="58"/>
      <c r="L197" s="58"/>
      <c r="M197" s="58"/>
    </row>
    <row r="198" spans="1:13" ht="14.25">
      <c r="A198" s="58"/>
      <c r="B198" s="58"/>
      <c r="C198" s="58"/>
      <c r="E198" s="58"/>
      <c r="F198" s="58"/>
      <c r="G198" s="140"/>
      <c r="H198" s="58"/>
      <c r="I198" s="58"/>
      <c r="J198" s="58"/>
      <c r="K198" s="58"/>
      <c r="L198" s="58"/>
      <c r="M198" s="58"/>
    </row>
    <row r="199" spans="1:13" ht="14.25">
      <c r="A199" s="58"/>
      <c r="B199" s="58"/>
      <c r="C199" s="58"/>
      <c r="E199" s="58"/>
      <c r="F199" s="58"/>
      <c r="G199" s="140"/>
      <c r="H199" s="58"/>
      <c r="I199" s="58"/>
      <c r="J199" s="58"/>
      <c r="K199" s="58"/>
      <c r="L199" s="58"/>
      <c r="M199" s="58"/>
    </row>
    <row r="200" spans="1:13" ht="14.25">
      <c r="A200" s="58"/>
      <c r="B200" s="58"/>
      <c r="C200" s="58"/>
      <c r="E200" s="58"/>
      <c r="F200" s="58"/>
      <c r="G200" s="140"/>
      <c r="H200" s="58"/>
      <c r="I200" s="58"/>
      <c r="J200" s="58"/>
      <c r="K200" s="58"/>
      <c r="L200" s="58"/>
      <c r="M200" s="58"/>
    </row>
    <row r="201" spans="1:13" ht="14.25">
      <c r="A201" s="58"/>
      <c r="B201" s="58"/>
      <c r="C201" s="58"/>
      <c r="E201" s="58"/>
      <c r="F201" s="58"/>
      <c r="G201" s="140"/>
      <c r="H201" s="58"/>
      <c r="I201" s="58"/>
      <c r="J201" s="58"/>
      <c r="K201" s="58"/>
      <c r="L201" s="58"/>
      <c r="M201" s="58"/>
    </row>
    <row r="202" spans="1:13" ht="14.25">
      <c r="A202" s="58"/>
      <c r="B202" s="58"/>
      <c r="C202" s="58"/>
      <c r="E202" s="58"/>
      <c r="F202" s="58"/>
      <c r="G202" s="140"/>
      <c r="H202" s="58"/>
      <c r="I202" s="58"/>
      <c r="J202" s="58"/>
      <c r="K202" s="58"/>
      <c r="L202" s="58"/>
      <c r="M202" s="58"/>
    </row>
    <row r="203" spans="1:13" ht="14.25">
      <c r="A203" s="58"/>
      <c r="B203" s="58"/>
      <c r="C203" s="58"/>
      <c r="E203" s="58"/>
      <c r="F203" s="58"/>
      <c r="G203" s="140"/>
      <c r="H203" s="58"/>
      <c r="I203" s="58"/>
      <c r="J203" s="58"/>
      <c r="K203" s="58"/>
      <c r="L203" s="58"/>
      <c r="M203" s="58"/>
    </row>
    <row r="204" spans="1:13" ht="14.25">
      <c r="A204" s="58"/>
      <c r="B204" s="58"/>
      <c r="C204" s="58"/>
      <c r="E204" s="58"/>
      <c r="F204" s="58"/>
      <c r="G204" s="140"/>
      <c r="H204" s="58"/>
      <c r="I204" s="58"/>
      <c r="J204" s="58"/>
      <c r="K204" s="58"/>
      <c r="L204" s="58"/>
      <c r="M204" s="58"/>
    </row>
    <row r="205" spans="1:13" ht="14.25">
      <c r="A205" s="58"/>
      <c r="B205" s="58"/>
      <c r="C205" s="58"/>
      <c r="E205" s="58"/>
      <c r="F205" s="58"/>
      <c r="G205" s="140"/>
      <c r="H205" s="58"/>
      <c r="I205" s="58"/>
      <c r="J205" s="58"/>
      <c r="K205" s="58"/>
      <c r="L205" s="58"/>
      <c r="M205" s="58"/>
    </row>
    <row r="206" spans="1:13" ht="14.25">
      <c r="A206" s="58"/>
      <c r="B206" s="58"/>
      <c r="C206" s="58"/>
      <c r="E206" s="58"/>
      <c r="F206" s="58"/>
      <c r="G206" s="140"/>
      <c r="H206" s="58"/>
      <c r="I206" s="58"/>
      <c r="J206" s="58"/>
      <c r="K206" s="58"/>
      <c r="L206" s="58"/>
      <c r="M206" s="58"/>
    </row>
    <row r="207" spans="1:13" ht="14.25">
      <c r="A207" s="58"/>
      <c r="B207" s="58"/>
      <c r="C207" s="58"/>
      <c r="E207" s="58"/>
      <c r="F207" s="58"/>
      <c r="G207" s="140"/>
      <c r="H207" s="58"/>
      <c r="I207" s="58"/>
      <c r="J207" s="58"/>
      <c r="K207" s="58"/>
      <c r="L207" s="58"/>
      <c r="M207" s="58"/>
    </row>
    <row r="208" spans="1:13" ht="14.25">
      <c r="A208" s="58"/>
      <c r="B208" s="58"/>
      <c r="C208" s="58"/>
      <c r="E208" s="58"/>
      <c r="F208" s="58"/>
      <c r="G208" s="140"/>
      <c r="H208" s="58"/>
      <c r="I208" s="58"/>
      <c r="J208" s="58"/>
      <c r="K208" s="58"/>
      <c r="L208" s="58"/>
      <c r="M208" s="58"/>
    </row>
    <row r="209" spans="1:13" ht="14.25">
      <c r="A209" s="58"/>
      <c r="B209" s="58"/>
      <c r="C209" s="58"/>
      <c r="E209" s="58"/>
      <c r="F209" s="58"/>
      <c r="G209" s="140"/>
      <c r="H209" s="58"/>
      <c r="I209" s="58"/>
      <c r="J209" s="58"/>
      <c r="K209" s="58"/>
      <c r="L209" s="58"/>
      <c r="M209" s="58"/>
    </row>
    <row r="210" spans="1:13" ht="14.25">
      <c r="A210" s="58"/>
      <c r="B210" s="58"/>
      <c r="C210" s="58"/>
      <c r="E210" s="58"/>
      <c r="F210" s="58"/>
      <c r="G210" s="140"/>
      <c r="H210" s="58"/>
      <c r="I210" s="58"/>
      <c r="J210" s="58"/>
      <c r="K210" s="58"/>
      <c r="L210" s="58"/>
      <c r="M210" s="58"/>
    </row>
    <row r="211" spans="1:13" ht="14.25">
      <c r="A211" s="58"/>
      <c r="B211" s="58"/>
      <c r="C211" s="58"/>
      <c r="E211" s="58"/>
      <c r="F211" s="58"/>
      <c r="G211" s="140"/>
      <c r="H211" s="58"/>
      <c r="I211" s="58"/>
      <c r="J211" s="58"/>
      <c r="K211" s="58"/>
      <c r="L211" s="58"/>
      <c r="M211" s="58"/>
    </row>
    <row r="212" spans="1:13" ht="14.25">
      <c r="A212" s="58"/>
      <c r="B212" s="58"/>
      <c r="C212" s="58"/>
      <c r="E212" s="58"/>
      <c r="F212" s="58"/>
      <c r="G212" s="140"/>
      <c r="H212" s="58"/>
      <c r="I212" s="58"/>
      <c r="J212" s="58"/>
      <c r="K212" s="58"/>
      <c r="L212" s="58"/>
      <c r="M212" s="58"/>
    </row>
    <row r="213" spans="1:13" ht="14.25">
      <c r="A213" s="58"/>
      <c r="B213" s="58"/>
      <c r="C213" s="58"/>
      <c r="E213" s="58"/>
      <c r="F213" s="58"/>
      <c r="G213" s="140"/>
      <c r="H213" s="58"/>
      <c r="I213" s="58"/>
      <c r="J213" s="58"/>
      <c r="K213" s="58"/>
      <c r="L213" s="58"/>
      <c r="M213" s="58"/>
    </row>
    <row r="214" spans="1:13" ht="14.25">
      <c r="A214" s="58"/>
      <c r="B214" s="58"/>
      <c r="C214" s="58"/>
      <c r="E214" s="58"/>
      <c r="F214" s="58"/>
      <c r="G214" s="140"/>
      <c r="H214" s="58"/>
      <c r="I214" s="58"/>
      <c r="J214" s="58"/>
      <c r="K214" s="58"/>
      <c r="L214" s="58"/>
      <c r="M214" s="58"/>
    </row>
    <row r="215" spans="1:13" ht="14.25">
      <c r="A215" s="58"/>
      <c r="B215" s="58"/>
      <c r="C215" s="58"/>
      <c r="E215" s="58"/>
      <c r="F215" s="58"/>
      <c r="G215" s="140"/>
      <c r="H215" s="58"/>
      <c r="I215" s="58"/>
      <c r="J215" s="58"/>
      <c r="K215" s="58"/>
      <c r="L215" s="58"/>
      <c r="M215" s="58"/>
    </row>
    <row r="216" spans="1:13" ht="14.25">
      <c r="A216" s="58"/>
      <c r="B216" s="58"/>
      <c r="C216" s="58"/>
      <c r="E216" s="58"/>
      <c r="F216" s="58"/>
      <c r="G216" s="140"/>
      <c r="H216" s="58"/>
      <c r="I216" s="58"/>
      <c r="J216" s="58"/>
      <c r="K216" s="58"/>
      <c r="L216" s="58"/>
      <c r="M216" s="58"/>
    </row>
    <row r="217" spans="1:13" ht="14.25">
      <c r="A217" s="58"/>
      <c r="B217" s="58"/>
      <c r="C217" s="58"/>
      <c r="E217" s="58"/>
      <c r="F217" s="58"/>
      <c r="G217" s="140"/>
      <c r="H217" s="58"/>
      <c r="I217" s="58"/>
      <c r="J217" s="58"/>
      <c r="K217" s="58"/>
      <c r="L217" s="58"/>
      <c r="M217" s="58"/>
    </row>
    <row r="218" spans="1:13" ht="14.25">
      <c r="A218" s="58"/>
      <c r="B218" s="58"/>
      <c r="C218" s="58"/>
      <c r="E218" s="58"/>
      <c r="F218" s="58"/>
      <c r="G218" s="140"/>
      <c r="H218" s="58"/>
      <c r="I218" s="58"/>
      <c r="J218" s="58"/>
      <c r="K218" s="58"/>
      <c r="L218" s="58"/>
      <c r="M218" s="58"/>
    </row>
    <row r="219" spans="1:13" ht="14.25">
      <c r="A219" s="58"/>
      <c r="B219" s="58"/>
      <c r="C219" s="58"/>
      <c r="E219" s="58"/>
      <c r="F219" s="58"/>
      <c r="G219" s="140"/>
      <c r="H219" s="58"/>
      <c r="I219" s="58"/>
      <c r="J219" s="58"/>
      <c r="K219" s="58"/>
      <c r="L219" s="58"/>
      <c r="M219" s="58"/>
    </row>
    <row r="220" spans="1:13" ht="14.25">
      <c r="A220" s="58"/>
      <c r="B220" s="58"/>
      <c r="C220" s="58"/>
      <c r="E220" s="58"/>
      <c r="F220" s="58"/>
      <c r="G220" s="140"/>
      <c r="H220" s="58"/>
      <c r="I220" s="58"/>
      <c r="J220" s="58"/>
      <c r="K220" s="58"/>
      <c r="L220" s="58"/>
      <c r="M220" s="58"/>
    </row>
    <row r="221" spans="1:13" ht="14.25">
      <c r="A221" s="58"/>
      <c r="B221" s="58"/>
      <c r="C221" s="58"/>
      <c r="E221" s="58"/>
      <c r="F221" s="58"/>
      <c r="G221" s="140"/>
      <c r="H221" s="58"/>
      <c r="I221" s="58"/>
      <c r="J221" s="58"/>
      <c r="K221" s="58"/>
      <c r="L221" s="58"/>
      <c r="M221" s="58"/>
    </row>
    <row r="222" spans="1:13" ht="14.25">
      <c r="A222" s="58"/>
      <c r="B222" s="58"/>
      <c r="C222" s="58"/>
      <c r="E222" s="58"/>
      <c r="F222" s="58"/>
      <c r="G222" s="140"/>
      <c r="H222" s="58"/>
      <c r="I222" s="58"/>
      <c r="J222" s="58"/>
      <c r="K222" s="58"/>
      <c r="L222" s="58"/>
      <c r="M222" s="58"/>
    </row>
    <row r="223" spans="1:13" ht="14.25">
      <c r="A223" s="58"/>
      <c r="B223" s="58"/>
      <c r="C223" s="58"/>
      <c r="E223" s="58"/>
      <c r="F223" s="58"/>
      <c r="G223" s="140"/>
      <c r="H223" s="58"/>
      <c r="I223" s="58"/>
      <c r="J223" s="58"/>
      <c r="K223" s="58"/>
      <c r="L223" s="58"/>
      <c r="M223" s="58"/>
    </row>
    <row r="224" spans="1:13" ht="14.25">
      <c r="A224" s="58"/>
      <c r="B224" s="58"/>
      <c r="C224" s="58"/>
      <c r="E224" s="58"/>
      <c r="F224" s="58"/>
      <c r="G224" s="140"/>
      <c r="H224" s="58"/>
      <c r="I224" s="58"/>
      <c r="J224" s="58"/>
      <c r="K224" s="58"/>
      <c r="L224" s="58"/>
      <c r="M224" s="58"/>
    </row>
    <row r="225" spans="1:13" ht="14.25">
      <c r="A225" s="58"/>
      <c r="B225" s="58"/>
      <c r="C225" s="58"/>
      <c r="E225" s="58"/>
      <c r="F225" s="58"/>
      <c r="G225" s="140"/>
      <c r="H225" s="58"/>
      <c r="I225" s="58"/>
      <c r="J225" s="58"/>
      <c r="K225" s="58"/>
      <c r="L225" s="58"/>
      <c r="M225" s="58"/>
    </row>
    <row r="226" spans="1:13" ht="14.25">
      <c r="A226" s="58"/>
      <c r="B226" s="58"/>
      <c r="C226" s="58"/>
      <c r="E226" s="58"/>
      <c r="F226" s="58"/>
      <c r="G226" s="140"/>
      <c r="H226" s="58"/>
      <c r="I226" s="58"/>
      <c r="J226" s="58"/>
      <c r="K226" s="58"/>
      <c r="L226" s="58"/>
      <c r="M226" s="58"/>
    </row>
    <row r="227" spans="1:13" ht="14.25">
      <c r="A227" s="58"/>
      <c r="B227" s="58"/>
      <c r="C227" s="58"/>
      <c r="E227" s="58"/>
      <c r="F227" s="58"/>
      <c r="G227" s="140"/>
      <c r="H227" s="58"/>
      <c r="I227" s="58"/>
      <c r="J227" s="58"/>
      <c r="K227" s="58"/>
      <c r="L227" s="58"/>
      <c r="M227" s="58"/>
    </row>
    <row r="228" spans="1:13" ht="14.25">
      <c r="A228" s="58"/>
      <c r="B228" s="58"/>
      <c r="C228" s="58"/>
      <c r="E228" s="58"/>
      <c r="F228" s="58"/>
      <c r="G228" s="140"/>
      <c r="H228" s="58"/>
      <c r="I228" s="58"/>
      <c r="J228" s="58"/>
      <c r="K228" s="58"/>
      <c r="L228" s="58"/>
      <c r="M228" s="58"/>
    </row>
    <row r="229" spans="1:13" ht="14.25">
      <c r="A229" s="58"/>
      <c r="B229" s="58"/>
      <c r="C229" s="58"/>
      <c r="E229" s="58"/>
      <c r="F229" s="58"/>
      <c r="G229" s="140"/>
      <c r="H229" s="58"/>
      <c r="I229" s="58"/>
      <c r="J229" s="58"/>
      <c r="K229" s="58"/>
      <c r="L229" s="58"/>
      <c r="M229" s="58"/>
    </row>
    <row r="230" spans="1:13" ht="14.25">
      <c r="A230" s="58"/>
      <c r="B230" s="58"/>
      <c r="C230" s="58"/>
      <c r="E230" s="58"/>
      <c r="F230" s="58"/>
      <c r="G230" s="140"/>
      <c r="H230" s="58"/>
      <c r="I230" s="58"/>
      <c r="J230" s="58"/>
      <c r="K230" s="58"/>
      <c r="L230" s="58"/>
      <c r="M230" s="58"/>
    </row>
    <row r="231" spans="1:13" ht="14.25">
      <c r="A231" s="58"/>
      <c r="B231" s="58"/>
      <c r="C231" s="58"/>
      <c r="E231" s="58"/>
      <c r="F231" s="58"/>
      <c r="G231" s="140"/>
      <c r="H231" s="58"/>
      <c r="I231" s="58"/>
      <c r="J231" s="58"/>
      <c r="K231" s="58"/>
      <c r="L231" s="58"/>
      <c r="M231" s="58"/>
    </row>
    <row r="232" spans="1:13" ht="14.25">
      <c r="A232" s="58"/>
      <c r="B232" s="58"/>
      <c r="C232" s="58"/>
      <c r="E232" s="58"/>
      <c r="F232" s="58"/>
      <c r="G232" s="140"/>
      <c r="H232" s="58"/>
      <c r="I232" s="58"/>
      <c r="J232" s="58"/>
      <c r="K232" s="58"/>
      <c r="L232" s="58"/>
      <c r="M232" s="58"/>
    </row>
    <row r="233" spans="1:13" ht="14.25">
      <c r="A233" s="58"/>
      <c r="B233" s="58"/>
      <c r="C233" s="58"/>
      <c r="E233" s="58"/>
      <c r="F233" s="58"/>
      <c r="G233" s="140"/>
      <c r="H233" s="58"/>
      <c r="I233" s="58"/>
      <c r="J233" s="58"/>
      <c r="K233" s="58"/>
      <c r="L233" s="58"/>
      <c r="M233" s="58"/>
    </row>
    <row r="234" spans="1:13" ht="14.25">
      <c r="A234" s="58"/>
      <c r="B234" s="58"/>
      <c r="C234" s="58"/>
      <c r="E234" s="58"/>
      <c r="F234" s="58"/>
      <c r="G234" s="140"/>
      <c r="H234" s="58"/>
      <c r="I234" s="58"/>
      <c r="J234" s="58"/>
      <c r="K234" s="58"/>
      <c r="L234" s="58"/>
      <c r="M234" s="58"/>
    </row>
    <row r="235" spans="1:13" ht="14.25">
      <c r="A235" s="58"/>
      <c r="B235" s="58"/>
      <c r="C235" s="58"/>
      <c r="E235" s="58"/>
      <c r="F235" s="58"/>
      <c r="G235" s="140"/>
      <c r="H235" s="58"/>
      <c r="I235" s="58"/>
      <c r="J235" s="58"/>
      <c r="K235" s="58"/>
      <c r="L235" s="58"/>
      <c r="M235" s="58"/>
    </row>
    <row r="236" spans="1:13" ht="14.25">
      <c r="A236" s="58"/>
      <c r="B236" s="58"/>
      <c r="C236" s="58"/>
      <c r="E236" s="58"/>
      <c r="F236" s="58"/>
      <c r="G236" s="140"/>
      <c r="H236" s="58"/>
      <c r="I236" s="58"/>
      <c r="J236" s="58"/>
      <c r="K236" s="58"/>
      <c r="L236" s="58"/>
      <c r="M236" s="58"/>
    </row>
    <row r="237" spans="1:13" ht="14.25">
      <c r="A237" s="58"/>
      <c r="B237" s="58"/>
      <c r="C237" s="58"/>
      <c r="E237" s="58"/>
      <c r="F237" s="58"/>
      <c r="G237" s="140"/>
      <c r="H237" s="58"/>
      <c r="I237" s="58"/>
      <c r="J237" s="58"/>
      <c r="K237" s="58"/>
      <c r="L237" s="58"/>
      <c r="M237" s="58"/>
    </row>
    <row r="238" spans="1:13" ht="14.25">
      <c r="A238" s="58"/>
      <c r="B238" s="58"/>
      <c r="C238" s="58"/>
      <c r="E238" s="58"/>
      <c r="F238" s="58"/>
      <c r="G238" s="140"/>
      <c r="H238" s="58"/>
      <c r="I238" s="58"/>
      <c r="J238" s="58"/>
      <c r="K238" s="58"/>
      <c r="L238" s="58"/>
      <c r="M238" s="58"/>
    </row>
    <row r="239" spans="1:13" ht="14.25">
      <c r="A239" s="58"/>
      <c r="B239" s="58"/>
      <c r="C239" s="58"/>
      <c r="E239" s="58"/>
      <c r="F239" s="58"/>
      <c r="G239" s="140"/>
      <c r="H239" s="58"/>
      <c r="I239" s="58"/>
      <c r="J239" s="58"/>
      <c r="K239" s="58"/>
      <c r="L239" s="58"/>
      <c r="M239" s="58"/>
    </row>
    <row r="240" spans="1:13" ht="14.25">
      <c r="A240" s="58"/>
      <c r="B240" s="58"/>
      <c r="C240" s="58"/>
      <c r="E240" s="58"/>
      <c r="F240" s="58"/>
      <c r="G240" s="140"/>
      <c r="H240" s="58"/>
      <c r="I240" s="58"/>
      <c r="J240" s="58"/>
      <c r="K240" s="58"/>
      <c r="L240" s="58"/>
      <c r="M240" s="58"/>
    </row>
    <row r="241" spans="1:13" ht="14.25">
      <c r="A241" s="58"/>
      <c r="B241" s="58"/>
      <c r="C241" s="58"/>
      <c r="E241" s="58"/>
      <c r="F241" s="58"/>
      <c r="G241" s="140"/>
      <c r="H241" s="58"/>
      <c r="I241" s="58"/>
      <c r="J241" s="58"/>
      <c r="K241" s="58"/>
      <c r="L241" s="58"/>
      <c r="M241" s="58"/>
    </row>
  </sheetData>
  <sheetProtection password="A1A0" sheet="1" formatCells="0" formatColumns="0" formatRows="0" insertColumns="0" insertRows="0" insertHyperlinks="0" deleteColumns="0" deleteRows="0" sort="0" autoFilter="0" pivotTables="0"/>
  <mergeCells count="2">
    <mergeCell ref="E3:F3"/>
    <mergeCell ref="E1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3"/>
  <sheetViews>
    <sheetView view="pageBreakPreview" zoomScale="87" zoomScaleSheetLayoutView="87" workbookViewId="0" topLeftCell="B1">
      <selection activeCell="B1" sqref="A1:IV16384"/>
    </sheetView>
  </sheetViews>
  <sheetFormatPr defaultColWidth="9.140625" defaultRowHeight="15"/>
  <cols>
    <col min="1" max="1" width="9.140625" style="46" hidden="1" customWidth="1"/>
    <col min="2" max="2" width="26.57421875" style="46" customWidth="1"/>
    <col min="3" max="3" width="9.140625" style="46" customWidth="1"/>
    <col min="4" max="4" width="18.7109375" style="150" customWidth="1"/>
    <col min="5" max="5" width="16.28125" style="150" customWidth="1"/>
    <col min="6" max="6" width="12.00390625" style="150" customWidth="1"/>
    <col min="7" max="7" width="8.7109375" style="46" customWidth="1"/>
    <col min="8" max="16384" width="9.140625" style="46" customWidth="1"/>
  </cols>
  <sheetData>
    <row r="1" spans="2:7" ht="30" customHeight="1">
      <c r="B1" s="80"/>
      <c r="D1" s="63"/>
      <c r="E1" s="209" t="s">
        <v>134</v>
      </c>
      <c r="F1" s="209"/>
      <c r="G1" s="209"/>
    </row>
    <row r="2" spans="2:7" ht="21" customHeight="1">
      <c r="B2" s="80"/>
      <c r="C2" s="63"/>
      <c r="D2" s="63"/>
      <c r="E2" s="193" t="s">
        <v>14</v>
      </c>
      <c r="F2" s="193"/>
      <c r="G2" s="193"/>
    </row>
    <row r="3" spans="2:7" ht="15.75" customHeight="1">
      <c r="B3" s="80"/>
      <c r="C3" s="62"/>
      <c r="D3" s="62"/>
      <c r="E3" s="62"/>
      <c r="F3" s="62"/>
      <c r="G3" s="62"/>
    </row>
    <row r="4" spans="2:7" ht="26.25" customHeight="1">
      <c r="B4" s="31"/>
      <c r="C4" s="142"/>
      <c r="D4" s="142"/>
      <c r="E4" s="142"/>
      <c r="F4" s="80"/>
      <c r="G4" s="80"/>
    </row>
    <row r="5" spans="2:7" ht="66.75" customHeight="1">
      <c r="B5" s="143" t="s">
        <v>135</v>
      </c>
      <c r="C5" s="143" t="s">
        <v>136</v>
      </c>
      <c r="D5" s="34" t="s">
        <v>16</v>
      </c>
      <c r="E5" s="34" t="s">
        <v>17</v>
      </c>
      <c r="F5" s="143" t="s">
        <v>137</v>
      </c>
      <c r="G5" s="143" t="s">
        <v>138</v>
      </c>
    </row>
    <row r="6" spans="2:7" ht="21.75" customHeight="1">
      <c r="B6" s="254" t="s">
        <v>139</v>
      </c>
      <c r="C6" s="254"/>
      <c r="D6" s="254"/>
      <c r="E6" s="254"/>
      <c r="F6" s="254"/>
      <c r="G6" s="254"/>
    </row>
    <row r="7" spans="2:7" ht="15" customHeight="1">
      <c r="B7" s="144" t="s">
        <v>140</v>
      </c>
      <c r="C7" s="38">
        <v>0.09</v>
      </c>
      <c r="D7" s="39">
        <f>'[1]Анкера'!$F$3</f>
        <v>12</v>
      </c>
      <c r="E7" s="39">
        <f>'[1]Анкера'!$G$3</f>
        <v>10.8</v>
      </c>
      <c r="F7" s="145">
        <v>4</v>
      </c>
      <c r="G7" s="145">
        <v>200</v>
      </c>
    </row>
    <row r="8" spans="2:7" ht="15" customHeight="1">
      <c r="B8" s="144" t="s">
        <v>141</v>
      </c>
      <c r="C8" s="38">
        <v>0.13</v>
      </c>
      <c r="D8" s="39">
        <f>'[1]Анкера'!$F$4</f>
        <v>16.5</v>
      </c>
      <c r="E8" s="39">
        <f>'[1]Анкера'!$G$4</f>
        <v>14.850000000000001</v>
      </c>
      <c r="F8" s="145">
        <v>4</v>
      </c>
      <c r="G8" s="145">
        <v>300</v>
      </c>
    </row>
    <row r="9" spans="2:7" ht="15" customHeight="1">
      <c r="B9" s="144" t="s">
        <v>142</v>
      </c>
      <c r="C9" s="38">
        <v>0.17</v>
      </c>
      <c r="D9" s="39">
        <f>'[1]Анкера'!$F$5</f>
        <v>21</v>
      </c>
      <c r="E9" s="39">
        <f>'[1]Анкера'!$G$5</f>
        <v>18.900000000000002</v>
      </c>
      <c r="F9" s="145">
        <v>4</v>
      </c>
      <c r="G9" s="145">
        <v>400</v>
      </c>
    </row>
    <row r="10" spans="2:7" ht="15" customHeight="1">
      <c r="B10" s="144" t="s">
        <v>143</v>
      </c>
      <c r="C10" s="146">
        <v>0.0966</v>
      </c>
      <c r="D10" s="39">
        <f>'[1]Анкера'!$F$6</f>
        <v>17.565</v>
      </c>
      <c r="E10" s="39">
        <f>'[1]Анкера'!$G$6</f>
        <v>15.808500000000002</v>
      </c>
      <c r="F10" s="145">
        <v>6</v>
      </c>
      <c r="G10" s="145">
        <v>200</v>
      </c>
    </row>
    <row r="11" spans="2:7" ht="15" customHeight="1">
      <c r="B11" s="144" t="s">
        <v>144</v>
      </c>
      <c r="C11" s="146">
        <v>0.1886</v>
      </c>
      <c r="D11" s="39">
        <f>'[1]Анкера'!$F$7</f>
        <v>24.974999999999998</v>
      </c>
      <c r="E11" s="39">
        <f>'[1]Анкера'!$G$7</f>
        <v>22.4775</v>
      </c>
      <c r="F11" s="145">
        <v>6</v>
      </c>
      <c r="G11" s="145">
        <v>400</v>
      </c>
    </row>
    <row r="12" spans="2:7" ht="15" customHeight="1">
      <c r="B12" s="144" t="s">
        <v>145</v>
      </c>
      <c r="C12" s="146">
        <v>0.2806</v>
      </c>
      <c r="D12" s="39">
        <f>'[1]Анкера'!$F$8</f>
        <v>32.37</v>
      </c>
      <c r="E12" s="39">
        <f>'[1]Анкера'!$G$8</f>
        <v>29.133</v>
      </c>
      <c r="F12" s="145">
        <v>6</v>
      </c>
      <c r="G12" s="145">
        <v>600</v>
      </c>
    </row>
    <row r="13" spans="2:7" ht="15" customHeight="1">
      <c r="B13" s="144" t="s">
        <v>146</v>
      </c>
      <c r="C13" s="146">
        <v>0.18039999999999998</v>
      </c>
      <c r="D13" s="39">
        <f>'[1]Анкера'!$F$37</f>
        <v>24.42</v>
      </c>
      <c r="E13" s="39">
        <f>'[1]Анкера'!$G$37</f>
        <v>21.978</v>
      </c>
      <c r="F13" s="145">
        <v>8</v>
      </c>
      <c r="G13" s="145">
        <v>200</v>
      </c>
    </row>
    <row r="14" spans="2:7" ht="15" customHeight="1">
      <c r="B14" s="147" t="s">
        <v>147</v>
      </c>
      <c r="C14" s="146">
        <v>0.3444</v>
      </c>
      <c r="D14" s="39">
        <f>'[1]Анкера'!$F$38</f>
        <v>37.575</v>
      </c>
      <c r="E14" s="39">
        <f>'[1]Анкера'!$G$38</f>
        <v>33.8175</v>
      </c>
      <c r="F14" s="145">
        <v>8</v>
      </c>
      <c r="G14" s="145">
        <v>400</v>
      </c>
    </row>
    <row r="15" spans="2:7" ht="15" customHeight="1">
      <c r="B15" s="144" t="s">
        <v>148</v>
      </c>
      <c r="C15" s="146">
        <v>0.5084</v>
      </c>
      <c r="D15" s="39">
        <f>'[1]Анкера'!$F$39</f>
        <v>50.745</v>
      </c>
      <c r="E15" s="39">
        <f>'[1]Анкера'!$G$39</f>
        <v>45.670500000000004</v>
      </c>
      <c r="F15" s="145">
        <v>8</v>
      </c>
      <c r="G15" s="145">
        <v>600</v>
      </c>
    </row>
    <row r="16" spans="2:7" ht="15" customHeight="1">
      <c r="B16" s="144" t="s">
        <v>149</v>
      </c>
      <c r="C16" s="146">
        <v>0.2816</v>
      </c>
      <c r="D16" s="39">
        <f>'[1]Анкера'!$F$40</f>
        <v>32.655</v>
      </c>
      <c r="E16" s="39">
        <f>'[1]Анкера'!$G$40</f>
        <v>29.3895</v>
      </c>
      <c r="F16" s="145">
        <v>10</v>
      </c>
      <c r="G16" s="145">
        <v>200</v>
      </c>
    </row>
    <row r="17" spans="2:7" ht="15" customHeight="1">
      <c r="B17" s="144" t="s">
        <v>150</v>
      </c>
      <c r="C17" s="146">
        <v>0.5376</v>
      </c>
      <c r="D17" s="39">
        <f>'[1]Анкера'!$F$41</f>
        <v>53.22</v>
      </c>
      <c r="E17" s="39">
        <f>'[1]Анкера'!$G$41</f>
        <v>47.897999999999996</v>
      </c>
      <c r="F17" s="145">
        <v>10</v>
      </c>
      <c r="G17" s="145">
        <v>400</v>
      </c>
    </row>
    <row r="18" spans="2:7" ht="15" customHeight="1">
      <c r="B18" s="144" t="s">
        <v>151</v>
      </c>
      <c r="C18" s="146">
        <v>0.7936</v>
      </c>
      <c r="D18" s="39">
        <f>'[1]Анкера'!$F$42</f>
        <v>73.785</v>
      </c>
      <c r="E18" s="39">
        <f>'[1]Анкера'!$G$42</f>
        <v>66.40650000000001</v>
      </c>
      <c r="F18" s="145">
        <v>10</v>
      </c>
      <c r="G18" s="145">
        <v>600</v>
      </c>
    </row>
    <row r="19" spans="2:7" ht="15" customHeight="1">
      <c r="B19" s="144" t="s">
        <v>152</v>
      </c>
      <c r="C19" s="146">
        <v>0.4048</v>
      </c>
      <c r="D19" s="39">
        <f>'[1]Анкера'!$F$43</f>
        <v>42.72</v>
      </c>
      <c r="E19" s="39">
        <f>'[1]Анкера'!$G$43</f>
        <v>38.448</v>
      </c>
      <c r="F19" s="148">
        <v>12</v>
      </c>
      <c r="G19" s="145">
        <v>200</v>
      </c>
    </row>
    <row r="20" spans="2:7" ht="15" customHeight="1">
      <c r="B20" s="144" t="s">
        <v>153</v>
      </c>
      <c r="C20" s="146">
        <v>0.7728</v>
      </c>
      <c r="D20" s="39">
        <f>'[1]Анкера'!$F$44</f>
        <v>72.315</v>
      </c>
      <c r="E20" s="39">
        <f>'[1]Анкера'!$G$44</f>
        <v>65.0835</v>
      </c>
      <c r="F20" s="148">
        <v>12</v>
      </c>
      <c r="G20" s="145">
        <v>400</v>
      </c>
    </row>
    <row r="21" spans="2:7" ht="15" customHeight="1">
      <c r="B21" s="144" t="s">
        <v>154</v>
      </c>
      <c r="C21" s="146">
        <v>1.1408</v>
      </c>
      <c r="D21" s="39">
        <f>'[1]Анкера'!$F$45</f>
        <v>101.91</v>
      </c>
      <c r="E21" s="39">
        <f>'[1]Анкера'!$G$45</f>
        <v>91.71900000000001</v>
      </c>
      <c r="F21" s="148">
        <v>12</v>
      </c>
      <c r="G21" s="145">
        <v>600</v>
      </c>
    </row>
    <row r="22" spans="2:7" ht="23.25" customHeight="1">
      <c r="B22" s="255" t="s">
        <v>155</v>
      </c>
      <c r="C22" s="255"/>
      <c r="D22" s="255"/>
      <c r="E22" s="255"/>
      <c r="F22" s="255"/>
      <c r="G22" s="255"/>
    </row>
    <row r="23" spans="2:7" ht="15" customHeight="1">
      <c r="B23" s="144" t="s">
        <v>156</v>
      </c>
      <c r="C23" s="146">
        <v>0.1426</v>
      </c>
      <c r="D23" s="39">
        <f>'[1]Анкера'!F10</f>
        <v>18.299999999999997</v>
      </c>
      <c r="E23" s="39">
        <f>'[1]Анкера'!G10</f>
        <v>16.47</v>
      </c>
      <c r="F23" s="148">
        <v>6</v>
      </c>
      <c r="G23" s="38">
        <v>500</v>
      </c>
    </row>
    <row r="24" spans="2:7" ht="15" customHeight="1">
      <c r="B24" s="144" t="s">
        <v>157</v>
      </c>
      <c r="C24" s="146">
        <v>0.1656</v>
      </c>
      <c r="D24" s="39">
        <f>'[1]Анкера'!F11</f>
        <v>19.68</v>
      </c>
      <c r="E24" s="39">
        <f>'[1]Анкера'!G11</f>
        <v>17.712</v>
      </c>
      <c r="F24" s="148">
        <v>6</v>
      </c>
      <c r="G24" s="38">
        <v>600</v>
      </c>
    </row>
    <row r="25" spans="2:7" ht="15" customHeight="1">
      <c r="B25" s="144" t="s">
        <v>158</v>
      </c>
      <c r="C25" s="146">
        <v>0.1886</v>
      </c>
      <c r="D25" s="39">
        <f>'[1]Анкера'!F12</f>
        <v>21.18</v>
      </c>
      <c r="E25" s="39">
        <f>'[1]Анкера'!G12</f>
        <v>19.062</v>
      </c>
      <c r="F25" s="146">
        <v>6</v>
      </c>
      <c r="G25" s="38">
        <v>700</v>
      </c>
    </row>
    <row r="26" spans="2:7" ht="15" customHeight="1">
      <c r="B26" s="144" t="s">
        <v>159</v>
      </c>
      <c r="C26" s="146">
        <v>0.2116</v>
      </c>
      <c r="D26" s="39">
        <f>'[1]Анкера'!F13</f>
        <v>23.384999999999998</v>
      </c>
      <c r="E26" s="39">
        <f>'[1]Анкера'!G13</f>
        <v>21.0465</v>
      </c>
      <c r="F26" s="146">
        <v>6</v>
      </c>
      <c r="G26" s="38">
        <v>800</v>
      </c>
    </row>
    <row r="27" spans="2:7" ht="15" customHeight="1">
      <c r="B27" s="144" t="s">
        <v>160</v>
      </c>
      <c r="C27" s="146">
        <v>0.23460000000000003</v>
      </c>
      <c r="D27" s="39">
        <f>'[1]Анкера'!F14</f>
        <v>25.605</v>
      </c>
      <c r="E27" s="39">
        <f>'[1]Анкера'!G14</f>
        <v>23.044500000000003</v>
      </c>
      <c r="F27" s="146">
        <v>6</v>
      </c>
      <c r="G27" s="38">
        <v>900</v>
      </c>
    </row>
    <row r="28" spans="2:7" ht="15" customHeight="1">
      <c r="B28" s="144" t="s">
        <v>161</v>
      </c>
      <c r="C28" s="146">
        <v>0.2576</v>
      </c>
      <c r="D28" s="39">
        <f>'[1]Анкера'!F15</f>
        <v>27.795</v>
      </c>
      <c r="E28" s="39">
        <f>'[1]Анкера'!G15</f>
        <v>25.015500000000003</v>
      </c>
      <c r="F28" s="146">
        <v>6</v>
      </c>
      <c r="G28" s="38">
        <v>1000</v>
      </c>
    </row>
    <row r="29" spans="2:7" ht="15" customHeight="1">
      <c r="B29" s="144" t="s">
        <v>162</v>
      </c>
      <c r="C29" s="146">
        <v>0.2542</v>
      </c>
      <c r="D29" s="39">
        <f>'[1]Анкера'!F16</f>
        <v>26.849999999999998</v>
      </c>
      <c r="E29" s="39">
        <f>'[1]Анкера'!G16</f>
        <v>24.165</v>
      </c>
      <c r="F29" s="146">
        <v>8</v>
      </c>
      <c r="G29" s="38">
        <v>500</v>
      </c>
    </row>
    <row r="30" spans="2:7" ht="15" customHeight="1">
      <c r="B30" s="144" t="s">
        <v>163</v>
      </c>
      <c r="C30" s="146">
        <v>0.29519999999999996</v>
      </c>
      <c r="D30" s="39">
        <f>'[1]Анкера'!F17</f>
        <v>30.450000000000003</v>
      </c>
      <c r="E30" s="39">
        <f>'[1]Анкера'!G17</f>
        <v>27.405</v>
      </c>
      <c r="F30" s="146">
        <v>8</v>
      </c>
      <c r="G30" s="38">
        <v>600</v>
      </c>
    </row>
    <row r="31" spans="2:7" ht="15" customHeight="1">
      <c r="B31" s="144" t="s">
        <v>164</v>
      </c>
      <c r="C31" s="146">
        <v>0.3362</v>
      </c>
      <c r="D31" s="39">
        <f>'[1]Анкера'!F18</f>
        <v>34.05</v>
      </c>
      <c r="E31" s="39">
        <f>'[1]Анкера'!G18</f>
        <v>30.645</v>
      </c>
      <c r="F31" s="146">
        <v>8</v>
      </c>
      <c r="G31" s="38">
        <v>700</v>
      </c>
    </row>
    <row r="32" spans="2:7" ht="15" customHeight="1">
      <c r="B32" s="144" t="s">
        <v>165</v>
      </c>
      <c r="C32" s="146">
        <v>0.3772</v>
      </c>
      <c r="D32" s="39">
        <f>'[1]Анкера'!F19</f>
        <v>37.650000000000006</v>
      </c>
      <c r="E32" s="39">
        <f>'[1]Анкера'!G19</f>
        <v>33.885000000000005</v>
      </c>
      <c r="F32" s="146">
        <v>8</v>
      </c>
      <c r="G32" s="38">
        <v>800</v>
      </c>
    </row>
    <row r="33" spans="2:7" ht="15" customHeight="1">
      <c r="B33" s="144" t="s">
        <v>166</v>
      </c>
      <c r="C33" s="146">
        <v>0.4182</v>
      </c>
      <c r="D33" s="39">
        <f>'[1]Анкера'!F20</f>
        <v>41.265</v>
      </c>
      <c r="E33" s="39">
        <f>'[1]Анкера'!G20</f>
        <v>37.13850000000001</v>
      </c>
      <c r="F33" s="146">
        <v>8</v>
      </c>
      <c r="G33" s="38">
        <v>900</v>
      </c>
    </row>
    <row r="34" spans="2:7" ht="15" customHeight="1">
      <c r="B34" s="144" t="s">
        <v>167</v>
      </c>
      <c r="C34" s="146">
        <v>0.4592</v>
      </c>
      <c r="D34" s="39">
        <f>'[1]Анкера'!F21</f>
        <v>44.865</v>
      </c>
      <c r="E34" s="39">
        <f>'[1]Анкера'!G21</f>
        <v>40.3785</v>
      </c>
      <c r="F34" s="146">
        <v>8</v>
      </c>
      <c r="G34" s="38">
        <v>1000</v>
      </c>
    </row>
    <row r="35" spans="2:7" ht="15" customHeight="1">
      <c r="B35" s="144" t="s">
        <v>168</v>
      </c>
      <c r="C35" s="146">
        <v>0.4608</v>
      </c>
      <c r="D35" s="39">
        <f>'[1]Анкера'!F23</f>
        <v>43.394999999999996</v>
      </c>
      <c r="E35" s="39">
        <f>'[1]Анкера'!G23</f>
        <v>39.0555</v>
      </c>
      <c r="F35" s="146">
        <v>10</v>
      </c>
      <c r="G35" s="38">
        <v>600</v>
      </c>
    </row>
    <row r="36" spans="2:7" ht="15" customHeight="1">
      <c r="B36" s="144" t="s">
        <v>169</v>
      </c>
      <c r="C36" s="146">
        <v>0.5247999999999999</v>
      </c>
      <c r="D36" s="39">
        <f>'[1]Анкера'!F24</f>
        <v>48.795</v>
      </c>
      <c r="E36" s="39">
        <f>'[1]Анкера'!G24</f>
        <v>43.9155</v>
      </c>
      <c r="F36" s="146">
        <v>10</v>
      </c>
      <c r="G36" s="38">
        <v>700</v>
      </c>
    </row>
    <row r="37" spans="2:7" ht="15" customHeight="1">
      <c r="B37" s="144" t="s">
        <v>170</v>
      </c>
      <c r="C37" s="146">
        <v>0.5888000000000001</v>
      </c>
      <c r="D37" s="39">
        <f>'[1]Анкера'!F25</f>
        <v>54.19500000000001</v>
      </c>
      <c r="E37" s="39">
        <f>'[1]Анкера'!G25</f>
        <v>48.77550000000001</v>
      </c>
      <c r="F37" s="146">
        <v>10</v>
      </c>
      <c r="G37" s="38">
        <v>800</v>
      </c>
    </row>
    <row r="38" spans="2:7" ht="15" customHeight="1">
      <c r="B38" s="144" t="s">
        <v>171</v>
      </c>
      <c r="C38" s="146">
        <v>0.6528</v>
      </c>
      <c r="D38" s="39">
        <f>'[1]Анкера'!F26</f>
        <v>59.565</v>
      </c>
      <c r="E38" s="39">
        <f>'[1]Анкера'!G26</f>
        <v>53.60850000000001</v>
      </c>
      <c r="F38" s="146">
        <v>10</v>
      </c>
      <c r="G38" s="38">
        <v>900</v>
      </c>
    </row>
    <row r="39" spans="2:7" ht="15" customHeight="1">
      <c r="B39" s="144" t="s">
        <v>172</v>
      </c>
      <c r="C39" s="146">
        <v>0.7168000000000001</v>
      </c>
      <c r="D39" s="39">
        <f>'[1]Анкера'!F27</f>
        <v>64.965</v>
      </c>
      <c r="E39" s="39">
        <f>'[1]Анкера'!G27</f>
        <v>58.468500000000006</v>
      </c>
      <c r="F39" s="146">
        <v>10</v>
      </c>
      <c r="G39" s="38">
        <v>1000</v>
      </c>
    </row>
    <row r="40" spans="2:7" ht="15" customHeight="1">
      <c r="B40" s="144" t="s">
        <v>173</v>
      </c>
      <c r="C40" s="146">
        <v>0.6624</v>
      </c>
      <c r="D40" s="39">
        <f>'[1]Анкера'!F29</f>
        <v>60.525000000000006</v>
      </c>
      <c r="E40" s="39">
        <f>'[1]Анкера'!G29</f>
        <v>54.472500000000004</v>
      </c>
      <c r="F40" s="146">
        <v>12</v>
      </c>
      <c r="G40" s="38">
        <v>600</v>
      </c>
    </row>
    <row r="41" spans="2:7" ht="15" customHeight="1">
      <c r="B41" s="144" t="s">
        <v>174</v>
      </c>
      <c r="C41" s="146">
        <v>0.7544</v>
      </c>
      <c r="D41" s="39">
        <f>'[1]Анкера'!F30</f>
        <v>68.28</v>
      </c>
      <c r="E41" s="39">
        <f>'[1]Анкера'!G30</f>
        <v>61.452000000000005</v>
      </c>
      <c r="F41" s="146">
        <v>12</v>
      </c>
      <c r="G41" s="38">
        <v>700</v>
      </c>
    </row>
    <row r="42" spans="2:7" ht="15" customHeight="1">
      <c r="B42" s="144" t="s">
        <v>175</v>
      </c>
      <c r="C42" s="146">
        <v>0.8464</v>
      </c>
      <c r="D42" s="39">
        <f>'[1]Анкера'!F31</f>
        <v>76.05000000000001</v>
      </c>
      <c r="E42" s="39">
        <f>'[1]Анкера'!G31</f>
        <v>68.44500000000001</v>
      </c>
      <c r="F42" s="146">
        <v>12</v>
      </c>
      <c r="G42" s="38">
        <v>800</v>
      </c>
    </row>
    <row r="43" spans="2:7" ht="15" customHeight="1">
      <c r="B43" s="144" t="s">
        <v>176</v>
      </c>
      <c r="C43" s="146">
        <v>0.9384000000000001</v>
      </c>
      <c r="D43" s="39">
        <f>'[1]Анкера'!F32</f>
        <v>83.80499999999999</v>
      </c>
      <c r="E43" s="39">
        <f>'[1]Анкера'!G32</f>
        <v>75.4245</v>
      </c>
      <c r="F43" s="146">
        <v>12</v>
      </c>
      <c r="G43" s="38">
        <v>900</v>
      </c>
    </row>
    <row r="44" spans="2:7" ht="15" customHeight="1">
      <c r="B44" s="144" t="s">
        <v>177</v>
      </c>
      <c r="C44" s="146">
        <v>1.0304</v>
      </c>
      <c r="D44" s="39">
        <f>'[1]Анкера'!F33</f>
        <v>91.57499999999999</v>
      </c>
      <c r="E44" s="39">
        <f>'[1]Анкера'!G33</f>
        <v>82.4175</v>
      </c>
      <c r="F44" s="146">
        <v>12</v>
      </c>
      <c r="G44" s="38">
        <v>1000</v>
      </c>
    </row>
    <row r="45" spans="2:7" ht="13.5">
      <c r="B45" s="80"/>
      <c r="C45" s="80"/>
      <c r="D45" s="80"/>
      <c r="E45" s="80"/>
      <c r="F45" s="149"/>
      <c r="G45" s="80"/>
    </row>
    <row r="46" spans="2:7" ht="14.25">
      <c r="B46" s="55"/>
      <c r="C46" s="55"/>
      <c r="D46" s="55"/>
      <c r="E46" s="55"/>
      <c r="F46" s="55"/>
      <c r="G46" s="25"/>
    </row>
    <row r="47" spans="2:7" ht="14.25">
      <c r="B47" s="55"/>
      <c r="C47" s="55"/>
      <c r="D47" s="55"/>
      <c r="E47" s="55"/>
      <c r="F47" s="55"/>
      <c r="G47" s="25"/>
    </row>
    <row r="48" spans="2:7" ht="14.25">
      <c r="B48" s="55"/>
      <c r="C48" s="55"/>
      <c r="D48" s="55"/>
      <c r="E48" s="55"/>
      <c r="F48" s="55"/>
      <c r="G48" s="25"/>
    </row>
    <row r="49" spans="2:7" ht="14.25">
      <c r="B49" s="55"/>
      <c r="C49" s="55"/>
      <c r="D49" s="55"/>
      <c r="E49" s="55"/>
      <c r="F49" s="55"/>
      <c r="G49" s="25"/>
    </row>
    <row r="50" spans="2:7" ht="13.5">
      <c r="B50" s="58"/>
      <c r="C50" s="58"/>
      <c r="D50" s="58"/>
      <c r="E50" s="140"/>
      <c r="F50" s="140"/>
      <c r="G50" s="140"/>
    </row>
    <row r="51" spans="4:5" ht="13.5">
      <c r="D51" s="46"/>
      <c r="E51" s="46"/>
    </row>
    <row r="52" spans="4:5" ht="13.5">
      <c r="D52" s="46"/>
      <c r="E52" s="46"/>
    </row>
    <row r="53" spans="4:5" ht="13.5">
      <c r="D53" s="46"/>
      <c r="E53" s="46"/>
    </row>
  </sheetData>
  <sheetProtection password="A1A0" sheet="1" formatCells="0" formatColumns="0" formatRows="0" insertColumns="0" insertRows="0" insertHyperlinks="0" deleteColumns="0" deleteRows="0" sort="0" autoFilter="0" pivotTables="0"/>
  <mergeCells count="4">
    <mergeCell ref="E1:G1"/>
    <mergeCell ref="E2:G2"/>
    <mergeCell ref="B6:G6"/>
    <mergeCell ref="B22:G22"/>
  </mergeCells>
  <hyperlinks>
    <hyperlink ref="E2:F2" location="Содержание!Область_печати" display="&gt;&gt; смотреть все товары &lt;&lt;"/>
  </hyperlinks>
  <printOptions/>
  <pageMargins left="0.7" right="0.7" top="0.75" bottom="0.75" header="0.3" footer="0.3"/>
  <pageSetup horizontalDpi="600" verticalDpi="600" orientation="portrait" paperSize="9" scale="85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="86" zoomScaleSheetLayoutView="86" workbookViewId="0" topLeftCell="A1">
      <selection activeCell="B3" sqref="B3"/>
    </sheetView>
  </sheetViews>
  <sheetFormatPr defaultColWidth="9.140625" defaultRowHeight="28.5" customHeight="1"/>
  <cols>
    <col min="1" max="1" width="21.421875" style="58" customWidth="1"/>
    <col min="2" max="2" width="17.8515625" style="58" customWidth="1"/>
    <col min="3" max="4" width="12.57421875" style="58" customWidth="1"/>
    <col min="5" max="5" width="13.28125" style="58" customWidth="1"/>
    <col min="6" max="6" width="14.140625" style="57" customWidth="1"/>
    <col min="7" max="7" width="15.140625" style="58" customWidth="1"/>
    <col min="8" max="8" width="9.140625" style="58" hidden="1" customWidth="1"/>
    <col min="9" max="16384" width="9.140625" style="58" customWidth="1"/>
  </cols>
  <sheetData>
    <row r="1" spans="1:7" ht="28.5" customHeight="1">
      <c r="A1" s="57"/>
      <c r="C1" s="125"/>
      <c r="D1" s="192" t="s">
        <v>9</v>
      </c>
      <c r="E1" s="192"/>
      <c r="F1" s="192"/>
      <c r="G1" s="125"/>
    </row>
    <row r="2" spans="1:7" ht="28.5" customHeight="1">
      <c r="A2" s="57"/>
      <c r="B2" s="125"/>
      <c r="C2" s="125"/>
      <c r="D2" s="192"/>
      <c r="E2" s="192"/>
      <c r="F2" s="192"/>
      <c r="G2" s="125"/>
    </row>
    <row r="3" spans="1:7" ht="28.5" customHeight="1">
      <c r="A3" s="57"/>
      <c r="B3" s="125"/>
      <c r="C3" s="125"/>
      <c r="D3" s="193" t="s">
        <v>14</v>
      </c>
      <c r="E3" s="193"/>
      <c r="F3" s="193"/>
      <c r="G3" s="125"/>
    </row>
    <row r="4" spans="1:7" ht="28.5" customHeight="1">
      <c r="A4" s="151"/>
      <c r="B4" s="256"/>
      <c r="C4" s="256"/>
      <c r="D4" s="256"/>
      <c r="E4" s="256"/>
      <c r="F4" s="256"/>
      <c r="G4" s="256"/>
    </row>
    <row r="5" spans="1:7" ht="78" customHeight="1">
      <c r="A5" s="32" t="s">
        <v>311</v>
      </c>
      <c r="B5" s="152" t="s">
        <v>178</v>
      </c>
      <c r="C5" s="152" t="s">
        <v>179</v>
      </c>
      <c r="D5" s="152" t="s">
        <v>180</v>
      </c>
      <c r="E5" s="32" t="s">
        <v>181</v>
      </c>
      <c r="F5" s="34" t="s">
        <v>182</v>
      </c>
      <c r="G5" s="34" t="s">
        <v>183</v>
      </c>
    </row>
    <row r="6" spans="1:11" ht="28.5" customHeight="1">
      <c r="A6" s="118" t="s">
        <v>312</v>
      </c>
      <c r="B6" s="114" t="s">
        <v>184</v>
      </c>
      <c r="C6" s="153" t="s">
        <v>185</v>
      </c>
      <c r="D6" s="153" t="s">
        <v>186</v>
      </c>
      <c r="E6" s="154" t="s">
        <v>187</v>
      </c>
      <c r="F6" s="155">
        <f>'[1]Биоматы'!J3</f>
        <v>116.35000000000001</v>
      </c>
      <c r="G6" s="87">
        <f>'[1]Биоматы'!K3</f>
        <v>114.02300000000001</v>
      </c>
      <c r="I6" s="156"/>
      <c r="J6" s="156"/>
      <c r="K6" s="156"/>
    </row>
    <row r="7" spans="1:11" ht="38.25" customHeight="1">
      <c r="A7" s="157" t="s">
        <v>313</v>
      </c>
      <c r="B7" s="114" t="s">
        <v>188</v>
      </c>
      <c r="C7" s="153" t="s">
        <v>189</v>
      </c>
      <c r="D7" s="153" t="s">
        <v>190</v>
      </c>
      <c r="E7" s="154" t="s">
        <v>187</v>
      </c>
      <c r="F7" s="155">
        <f>'[1]Биоматы'!J4</f>
        <v>118.3</v>
      </c>
      <c r="G7" s="87">
        <f>'[1]Биоматы'!K4</f>
        <v>115.934</v>
      </c>
      <c r="I7" s="156"/>
      <c r="J7" s="156"/>
      <c r="K7" s="156"/>
    </row>
    <row r="8" spans="1:11" ht="28.5" customHeight="1">
      <c r="A8" s="118" t="s">
        <v>314</v>
      </c>
      <c r="B8" s="114" t="s">
        <v>191</v>
      </c>
      <c r="C8" s="153" t="s">
        <v>189</v>
      </c>
      <c r="D8" s="153" t="s">
        <v>192</v>
      </c>
      <c r="E8" s="154" t="s">
        <v>187</v>
      </c>
      <c r="F8" s="155">
        <f>'[1]Биоматы'!J5</f>
        <v>123.5</v>
      </c>
      <c r="G8" s="87">
        <f>'[1]Биоматы'!K5</f>
        <v>121.03</v>
      </c>
      <c r="I8" s="156"/>
      <c r="J8" s="156"/>
      <c r="K8" s="156"/>
    </row>
    <row r="9" spans="1:11" ht="28.5" customHeight="1">
      <c r="A9" s="118" t="s">
        <v>315</v>
      </c>
      <c r="B9" s="114" t="s">
        <v>193</v>
      </c>
      <c r="C9" s="153" t="s">
        <v>194</v>
      </c>
      <c r="D9" s="153" t="s">
        <v>195</v>
      </c>
      <c r="E9" s="154" t="s">
        <v>187</v>
      </c>
      <c r="F9" s="155">
        <f>'[1]Биоматы'!J6</f>
        <v>130</v>
      </c>
      <c r="G9" s="87">
        <f>'[1]Биоматы'!K6</f>
        <v>127.39999999999999</v>
      </c>
      <c r="I9" s="156"/>
      <c r="J9" s="156"/>
      <c r="K9" s="156"/>
    </row>
    <row r="10" spans="1:8" ht="28.5" customHeight="1">
      <c r="A10" s="158"/>
      <c r="B10" s="120"/>
      <c r="C10" s="124"/>
      <c r="D10" s="124"/>
      <c r="E10" s="124"/>
      <c r="F10" s="124"/>
      <c r="G10" s="124"/>
      <c r="H10" s="124"/>
    </row>
    <row r="11" spans="1:8" ht="28.5" customHeight="1">
      <c r="A11" s="159"/>
      <c r="B11" s="159"/>
      <c r="C11" s="160"/>
      <c r="D11" s="160"/>
      <c r="E11" s="159"/>
      <c r="F11" s="124"/>
      <c r="G11" s="124"/>
      <c r="H11" s="124"/>
    </row>
    <row r="12" spans="1:8" ht="28.5" customHeight="1">
      <c r="A12" s="55"/>
      <c r="B12" s="55"/>
      <c r="C12" s="55"/>
      <c r="D12" s="55"/>
      <c r="E12" s="55"/>
      <c r="F12" s="124"/>
      <c r="G12" s="124"/>
      <c r="H12" s="124"/>
    </row>
    <row r="13" spans="1:8" ht="28.5" customHeight="1">
      <c r="A13" s="55"/>
      <c r="B13" s="55"/>
      <c r="C13" s="55"/>
      <c r="D13" s="55"/>
      <c r="E13" s="55"/>
      <c r="F13" s="124"/>
      <c r="G13" s="124"/>
      <c r="H13" s="124"/>
    </row>
    <row r="14" spans="1:8" ht="28.5" customHeight="1">
      <c r="A14" s="55"/>
      <c r="B14" s="55"/>
      <c r="C14" s="55"/>
      <c r="D14" s="55"/>
      <c r="E14" s="55"/>
      <c r="F14" s="124"/>
      <c r="G14" s="124"/>
      <c r="H14" s="124"/>
    </row>
  </sheetData>
  <sheetProtection password="A1A0" sheet="1" formatCells="0" formatColumns="0" formatRows="0" insertColumns="0" insertRows="0" insertHyperlinks="0" deleteColumns="0" deleteRows="0" sort="0" autoFilter="0" pivotTables="0"/>
  <mergeCells count="3">
    <mergeCell ref="B4:G4"/>
    <mergeCell ref="D3:F3"/>
    <mergeCell ref="D1:F2"/>
  </mergeCells>
  <hyperlinks>
    <hyperlink ref="D3:F3" location="Содержание!Область_печати" display="&gt;&gt; смотреть все товары &lt;&lt;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ADP</cp:lastModifiedBy>
  <cp:lastPrinted>2019-08-08T09:19:27Z</cp:lastPrinted>
  <dcterms:created xsi:type="dcterms:W3CDTF">2019-07-11T06:16:25Z</dcterms:created>
  <dcterms:modified xsi:type="dcterms:W3CDTF">2019-08-08T09:25:02Z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